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wner\Desktop\HP Resources\Worksheets\"/>
    </mc:Choice>
  </mc:AlternateContent>
  <xr:revisionPtr revIDLastSave="0" documentId="8_{7FEF6B7F-749F-4EFD-9C3C-B918CC11FD66}" xr6:coauthVersionLast="43" xr6:coauthVersionMax="43" xr10:uidLastSave="{00000000-0000-0000-0000-000000000000}"/>
  <bookViews>
    <workbookView xWindow="-96" yWindow="-96" windowWidth="23232" windowHeight="12552" tabRatio="650" activeTab="8" xr2:uid="{00000000-000D-0000-FFFF-FFFF00000000}"/>
  </bookViews>
  <sheets>
    <sheet name="Team Information" sheetId="13" r:id="rId1"/>
    <sheet name="Lead" sheetId="1" r:id="rId2"/>
    <sheet name="Answer Key" sheetId="2" state="hidden" r:id="rId3"/>
    <sheet name="Summary Key" sheetId="7" state="hidden" r:id="rId4"/>
    <sheet name="Second" sheetId="8" r:id="rId5"/>
    <sheet name="Third" sheetId="9" r:id="rId6"/>
    <sheet name="Skip" sheetId="10" r:id="rId7"/>
    <sheet name="Alternate" sheetId="12" r:id="rId8"/>
    <sheet name="Coach" sheetId="11" r:id="rId9"/>
  </sheets>
  <definedNames>
    <definedName name="_xlnm.Print_Area" localSheetId="7">Alternate!$A$1:$J$46</definedName>
    <definedName name="_xlnm.Print_Area" localSheetId="8">Coach!$A$1:$J$46</definedName>
    <definedName name="_xlnm.Print_Area" localSheetId="1">Lead!$A$3:$J$46</definedName>
    <definedName name="_xlnm.Print_Area" localSheetId="4">Second!$A$1:$J$46</definedName>
    <definedName name="_xlnm.Print_Area" localSheetId="6">Skip!$A$1:$J$46</definedName>
    <definedName name="_xlnm.Print_Area" localSheetId="0">'Team Information'!$A$1:$E$8</definedName>
    <definedName name="_xlnm.Print_Area" localSheetId="5">Third!$A$1:$J$46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2" l="1"/>
  <c r="B6" i="11"/>
  <c r="B6" i="10"/>
  <c r="B6" i="9"/>
  <c r="B6" i="8"/>
  <c r="B6" i="1"/>
  <c r="H45" i="12"/>
  <c r="F45" i="12"/>
  <c r="I45" i="12"/>
  <c r="H44" i="12"/>
  <c r="F44" i="12"/>
  <c r="I44" i="12"/>
  <c r="H43" i="12"/>
  <c r="F43" i="12"/>
  <c r="I43" i="12"/>
  <c r="H42" i="12"/>
  <c r="F42" i="12"/>
  <c r="I42" i="12"/>
  <c r="H41" i="12"/>
  <c r="F41" i="12"/>
  <c r="I41" i="12"/>
  <c r="H40" i="12"/>
  <c r="F40" i="12"/>
  <c r="I40" i="12"/>
  <c r="H39" i="12"/>
  <c r="F39" i="12"/>
  <c r="I39" i="12"/>
  <c r="H38" i="12"/>
  <c r="F38" i="12"/>
  <c r="I38" i="12"/>
  <c r="H37" i="12"/>
  <c r="F37" i="12"/>
  <c r="I37" i="12"/>
  <c r="H36" i="12"/>
  <c r="F36" i="12"/>
  <c r="I36" i="12"/>
  <c r="H35" i="12"/>
  <c r="F35" i="12"/>
  <c r="I35" i="12"/>
  <c r="H34" i="12"/>
  <c r="F34" i="12"/>
  <c r="I34" i="12"/>
  <c r="H33" i="12"/>
  <c r="F33" i="12"/>
  <c r="I33" i="12"/>
  <c r="H32" i="12"/>
  <c r="F32" i="12"/>
  <c r="I32" i="12"/>
  <c r="H31" i="12"/>
  <c r="F31" i="12"/>
  <c r="I31" i="12"/>
  <c r="H30" i="12"/>
  <c r="F30" i="12"/>
  <c r="I30" i="12"/>
  <c r="H29" i="12"/>
  <c r="F29" i="12"/>
  <c r="I29" i="12"/>
  <c r="H28" i="12"/>
  <c r="F28" i="12"/>
  <c r="I28" i="12"/>
  <c r="H27" i="12"/>
  <c r="F27" i="12"/>
  <c r="I27" i="12"/>
  <c r="H26" i="12"/>
  <c r="F26" i="12"/>
  <c r="I26" i="12"/>
  <c r="H25" i="12"/>
  <c r="F25" i="12"/>
  <c r="I25" i="12"/>
  <c r="H24" i="12"/>
  <c r="F24" i="12"/>
  <c r="I24" i="12"/>
  <c r="H23" i="12"/>
  <c r="F23" i="12"/>
  <c r="I23" i="12"/>
  <c r="H22" i="12"/>
  <c r="F22" i="12"/>
  <c r="I22" i="12"/>
  <c r="H21" i="12"/>
  <c r="F21" i="12"/>
  <c r="I21" i="12"/>
  <c r="H20" i="12"/>
  <c r="F20" i="12"/>
  <c r="I20" i="12"/>
  <c r="H19" i="12"/>
  <c r="F19" i="12"/>
  <c r="I19" i="12"/>
  <c r="H18" i="12"/>
  <c r="F18" i="12"/>
  <c r="I18" i="12"/>
  <c r="H17" i="12"/>
  <c r="F17" i="12"/>
  <c r="I17" i="12"/>
  <c r="H16" i="12"/>
  <c r="F16" i="12"/>
  <c r="I16" i="12"/>
  <c r="H15" i="12"/>
  <c r="F15" i="12"/>
  <c r="I15" i="12"/>
  <c r="H14" i="12"/>
  <c r="F14" i="12"/>
  <c r="I14" i="12"/>
  <c r="H13" i="12"/>
  <c r="F13" i="12"/>
  <c r="I13" i="12"/>
  <c r="H12" i="12"/>
  <c r="F12" i="12"/>
  <c r="I12" i="12"/>
  <c r="H11" i="12"/>
  <c r="F11" i="12"/>
  <c r="I11" i="12"/>
  <c r="H10" i="12"/>
  <c r="F10" i="12"/>
  <c r="I10" i="12"/>
  <c r="H9" i="12"/>
  <c r="F9" i="12"/>
  <c r="I9" i="12"/>
  <c r="H8" i="12"/>
  <c r="F8" i="12"/>
  <c r="I8" i="12"/>
  <c r="H7" i="12"/>
  <c r="F7" i="12"/>
  <c r="I7" i="12"/>
  <c r="H45" i="11"/>
  <c r="F45" i="11"/>
  <c r="I45" i="11"/>
  <c r="H44" i="11"/>
  <c r="F44" i="11"/>
  <c r="I44" i="11"/>
  <c r="H43" i="11"/>
  <c r="F43" i="11"/>
  <c r="I43" i="11"/>
  <c r="H42" i="11"/>
  <c r="F42" i="11"/>
  <c r="I42" i="11"/>
  <c r="H41" i="11"/>
  <c r="F41" i="11"/>
  <c r="I41" i="11"/>
  <c r="H40" i="11"/>
  <c r="F40" i="11"/>
  <c r="I40" i="11"/>
  <c r="H39" i="11"/>
  <c r="F39" i="11"/>
  <c r="I39" i="11"/>
  <c r="H38" i="11"/>
  <c r="F38" i="11"/>
  <c r="I38" i="11"/>
  <c r="H37" i="11"/>
  <c r="F37" i="11"/>
  <c r="I37" i="11"/>
  <c r="H36" i="11"/>
  <c r="F36" i="11"/>
  <c r="I36" i="11"/>
  <c r="H35" i="11"/>
  <c r="F35" i="11"/>
  <c r="I35" i="11"/>
  <c r="H34" i="11"/>
  <c r="F34" i="11"/>
  <c r="I34" i="11"/>
  <c r="H33" i="11"/>
  <c r="F33" i="11"/>
  <c r="I33" i="11"/>
  <c r="H32" i="11"/>
  <c r="F32" i="11"/>
  <c r="I32" i="11"/>
  <c r="H31" i="11"/>
  <c r="F31" i="11"/>
  <c r="I31" i="11"/>
  <c r="H30" i="11"/>
  <c r="F30" i="11"/>
  <c r="I30" i="11"/>
  <c r="H29" i="11"/>
  <c r="F29" i="11"/>
  <c r="I29" i="11"/>
  <c r="H28" i="11"/>
  <c r="F28" i="11"/>
  <c r="I28" i="11"/>
  <c r="H27" i="11"/>
  <c r="F27" i="11"/>
  <c r="I27" i="11"/>
  <c r="H26" i="11"/>
  <c r="F26" i="11"/>
  <c r="I26" i="11"/>
  <c r="H25" i="11"/>
  <c r="F25" i="11"/>
  <c r="I25" i="11"/>
  <c r="H24" i="11"/>
  <c r="F24" i="11"/>
  <c r="I24" i="11"/>
  <c r="H23" i="11"/>
  <c r="F23" i="11"/>
  <c r="I23" i="11"/>
  <c r="H22" i="11"/>
  <c r="F22" i="11"/>
  <c r="I22" i="11"/>
  <c r="H21" i="11"/>
  <c r="F21" i="11"/>
  <c r="I21" i="11"/>
  <c r="H20" i="11"/>
  <c r="F20" i="11"/>
  <c r="I20" i="11"/>
  <c r="H19" i="11"/>
  <c r="F19" i="11"/>
  <c r="I19" i="11"/>
  <c r="H18" i="11"/>
  <c r="F18" i="11"/>
  <c r="I18" i="11"/>
  <c r="H17" i="11"/>
  <c r="F17" i="11"/>
  <c r="I17" i="11"/>
  <c r="H16" i="11"/>
  <c r="F16" i="11"/>
  <c r="I16" i="11"/>
  <c r="H15" i="11"/>
  <c r="F15" i="11"/>
  <c r="I15" i="11"/>
  <c r="H14" i="11"/>
  <c r="F14" i="11"/>
  <c r="I14" i="11"/>
  <c r="H13" i="11"/>
  <c r="F13" i="11"/>
  <c r="I13" i="11"/>
  <c r="H12" i="11"/>
  <c r="F12" i="11"/>
  <c r="I12" i="11"/>
  <c r="H11" i="11"/>
  <c r="F11" i="11"/>
  <c r="I11" i="11"/>
  <c r="H10" i="11"/>
  <c r="F10" i="11"/>
  <c r="I10" i="11"/>
  <c r="H9" i="11"/>
  <c r="F9" i="11"/>
  <c r="I9" i="11"/>
  <c r="H8" i="11"/>
  <c r="F8" i="11"/>
  <c r="I8" i="11"/>
  <c r="H7" i="11"/>
  <c r="F7" i="11"/>
  <c r="I7" i="11"/>
  <c r="H45" i="10"/>
  <c r="F45" i="10"/>
  <c r="I45" i="10"/>
  <c r="H44" i="10"/>
  <c r="F44" i="10"/>
  <c r="I44" i="10"/>
  <c r="H43" i="10"/>
  <c r="F43" i="10"/>
  <c r="I43" i="10"/>
  <c r="H42" i="10"/>
  <c r="F42" i="10"/>
  <c r="I42" i="10"/>
  <c r="H41" i="10"/>
  <c r="F41" i="10"/>
  <c r="I41" i="10"/>
  <c r="H40" i="10"/>
  <c r="F40" i="10"/>
  <c r="I40" i="10"/>
  <c r="H39" i="10"/>
  <c r="F39" i="10"/>
  <c r="I39" i="10"/>
  <c r="H38" i="10"/>
  <c r="F38" i="10"/>
  <c r="I38" i="10"/>
  <c r="H37" i="10"/>
  <c r="F37" i="10"/>
  <c r="I37" i="10"/>
  <c r="H36" i="10"/>
  <c r="F36" i="10"/>
  <c r="I36" i="10"/>
  <c r="H35" i="10"/>
  <c r="F35" i="10"/>
  <c r="I35" i="10"/>
  <c r="H34" i="10"/>
  <c r="F34" i="10"/>
  <c r="I34" i="10"/>
  <c r="H33" i="10"/>
  <c r="F33" i="10"/>
  <c r="I33" i="10"/>
  <c r="H32" i="10"/>
  <c r="F32" i="10"/>
  <c r="I32" i="10"/>
  <c r="H31" i="10"/>
  <c r="F31" i="10"/>
  <c r="I31" i="10"/>
  <c r="H30" i="10"/>
  <c r="F30" i="10"/>
  <c r="I30" i="10"/>
  <c r="H29" i="10"/>
  <c r="F29" i="10"/>
  <c r="I29" i="10"/>
  <c r="H28" i="10"/>
  <c r="F28" i="10"/>
  <c r="I28" i="10"/>
  <c r="H27" i="10"/>
  <c r="F27" i="10"/>
  <c r="I27" i="10"/>
  <c r="H26" i="10"/>
  <c r="F26" i="10"/>
  <c r="I26" i="10"/>
  <c r="H25" i="10"/>
  <c r="F25" i="10"/>
  <c r="I25" i="10"/>
  <c r="H24" i="10"/>
  <c r="F24" i="10"/>
  <c r="I24" i="10"/>
  <c r="H23" i="10"/>
  <c r="F23" i="10"/>
  <c r="I23" i="10"/>
  <c r="H22" i="10"/>
  <c r="F22" i="10"/>
  <c r="I22" i="10"/>
  <c r="H21" i="10"/>
  <c r="F21" i="10"/>
  <c r="I21" i="10"/>
  <c r="H20" i="10"/>
  <c r="F20" i="10"/>
  <c r="I20" i="10"/>
  <c r="H19" i="10"/>
  <c r="F19" i="10"/>
  <c r="I19" i="10"/>
  <c r="H18" i="10"/>
  <c r="F18" i="10"/>
  <c r="I18" i="10"/>
  <c r="H17" i="10"/>
  <c r="F17" i="10"/>
  <c r="I17" i="10"/>
  <c r="H16" i="10"/>
  <c r="F16" i="10"/>
  <c r="I16" i="10"/>
  <c r="H15" i="10"/>
  <c r="F15" i="10"/>
  <c r="I15" i="10"/>
  <c r="H14" i="10"/>
  <c r="F14" i="10"/>
  <c r="I14" i="10"/>
  <c r="H13" i="10"/>
  <c r="F13" i="10"/>
  <c r="I13" i="10"/>
  <c r="H12" i="10"/>
  <c r="F12" i="10"/>
  <c r="I12" i="10"/>
  <c r="H11" i="10"/>
  <c r="F11" i="10"/>
  <c r="I11" i="10"/>
  <c r="H10" i="10"/>
  <c r="F10" i="10"/>
  <c r="I10" i="10"/>
  <c r="H9" i="10"/>
  <c r="F9" i="10"/>
  <c r="I9" i="10"/>
  <c r="H8" i="10"/>
  <c r="F8" i="10"/>
  <c r="I8" i="10"/>
  <c r="H7" i="10"/>
  <c r="F7" i="10"/>
  <c r="I7" i="10"/>
  <c r="H45" i="9"/>
  <c r="F45" i="9"/>
  <c r="I45" i="9"/>
  <c r="H44" i="9"/>
  <c r="F44" i="9"/>
  <c r="I44" i="9"/>
  <c r="H43" i="9"/>
  <c r="F43" i="9"/>
  <c r="I43" i="9"/>
  <c r="H42" i="9"/>
  <c r="F42" i="9"/>
  <c r="I42" i="9"/>
  <c r="H41" i="9"/>
  <c r="F41" i="9"/>
  <c r="I41" i="9"/>
  <c r="H40" i="9"/>
  <c r="F40" i="9"/>
  <c r="I40" i="9"/>
  <c r="H39" i="9"/>
  <c r="F39" i="9"/>
  <c r="I39" i="9"/>
  <c r="H38" i="9"/>
  <c r="F38" i="9"/>
  <c r="I38" i="9"/>
  <c r="H37" i="9"/>
  <c r="F37" i="9"/>
  <c r="I37" i="9"/>
  <c r="H36" i="9"/>
  <c r="F36" i="9"/>
  <c r="I36" i="9"/>
  <c r="H35" i="9"/>
  <c r="F35" i="9"/>
  <c r="I35" i="9"/>
  <c r="H34" i="9"/>
  <c r="F34" i="9"/>
  <c r="I34" i="9"/>
  <c r="H33" i="9"/>
  <c r="F33" i="9"/>
  <c r="I33" i="9"/>
  <c r="H32" i="9"/>
  <c r="F32" i="9"/>
  <c r="I32" i="9"/>
  <c r="H31" i="9"/>
  <c r="F31" i="9"/>
  <c r="I31" i="9"/>
  <c r="H30" i="9"/>
  <c r="F30" i="9"/>
  <c r="I30" i="9"/>
  <c r="H29" i="9"/>
  <c r="F29" i="9"/>
  <c r="I29" i="9"/>
  <c r="H28" i="9"/>
  <c r="F28" i="9"/>
  <c r="I28" i="9"/>
  <c r="H27" i="9"/>
  <c r="F27" i="9"/>
  <c r="I27" i="9"/>
  <c r="H26" i="9"/>
  <c r="F26" i="9"/>
  <c r="I26" i="9"/>
  <c r="H25" i="9"/>
  <c r="F25" i="9"/>
  <c r="I25" i="9"/>
  <c r="H24" i="9"/>
  <c r="F24" i="9"/>
  <c r="I24" i="9"/>
  <c r="H23" i="9"/>
  <c r="F23" i="9"/>
  <c r="I23" i="9"/>
  <c r="H22" i="9"/>
  <c r="F22" i="9"/>
  <c r="I22" i="9"/>
  <c r="H21" i="9"/>
  <c r="F21" i="9"/>
  <c r="I21" i="9"/>
  <c r="H20" i="9"/>
  <c r="F20" i="9"/>
  <c r="I20" i="9"/>
  <c r="H19" i="9"/>
  <c r="F19" i="9"/>
  <c r="I19" i="9"/>
  <c r="H18" i="9"/>
  <c r="F18" i="9"/>
  <c r="I18" i="9"/>
  <c r="H17" i="9"/>
  <c r="F17" i="9"/>
  <c r="I17" i="9"/>
  <c r="H16" i="9"/>
  <c r="F16" i="9"/>
  <c r="I16" i="9"/>
  <c r="H15" i="9"/>
  <c r="F15" i="9"/>
  <c r="I15" i="9"/>
  <c r="H14" i="9"/>
  <c r="F14" i="9"/>
  <c r="I14" i="9"/>
  <c r="H13" i="9"/>
  <c r="F13" i="9"/>
  <c r="I13" i="9"/>
  <c r="H12" i="9"/>
  <c r="F12" i="9"/>
  <c r="I12" i="9"/>
  <c r="H11" i="9"/>
  <c r="F11" i="9"/>
  <c r="I11" i="9"/>
  <c r="H10" i="9"/>
  <c r="F10" i="9"/>
  <c r="I10" i="9"/>
  <c r="H9" i="9"/>
  <c r="F9" i="9"/>
  <c r="I9" i="9"/>
  <c r="H8" i="9"/>
  <c r="F8" i="9"/>
  <c r="I8" i="9"/>
  <c r="H7" i="9"/>
  <c r="F7" i="9"/>
  <c r="I7" i="9"/>
  <c r="H45" i="8"/>
  <c r="F45" i="8"/>
  <c r="I45" i="8"/>
  <c r="H44" i="8"/>
  <c r="F44" i="8"/>
  <c r="I44" i="8"/>
  <c r="H43" i="8"/>
  <c r="F43" i="8"/>
  <c r="I43" i="8"/>
  <c r="H42" i="8"/>
  <c r="F42" i="8"/>
  <c r="I42" i="8"/>
  <c r="H41" i="8"/>
  <c r="F41" i="8"/>
  <c r="I41" i="8"/>
  <c r="H40" i="8"/>
  <c r="F40" i="8"/>
  <c r="I40" i="8"/>
  <c r="H39" i="8"/>
  <c r="F39" i="8"/>
  <c r="I39" i="8"/>
  <c r="H38" i="8"/>
  <c r="F38" i="8"/>
  <c r="I38" i="8"/>
  <c r="H37" i="8"/>
  <c r="F37" i="8"/>
  <c r="I37" i="8"/>
  <c r="H36" i="8"/>
  <c r="F36" i="8"/>
  <c r="I36" i="8"/>
  <c r="H35" i="8"/>
  <c r="F35" i="8"/>
  <c r="I35" i="8"/>
  <c r="H34" i="8"/>
  <c r="F34" i="8"/>
  <c r="I34" i="8"/>
  <c r="H33" i="8"/>
  <c r="F33" i="8"/>
  <c r="I33" i="8"/>
  <c r="H32" i="8"/>
  <c r="F32" i="8"/>
  <c r="I32" i="8"/>
  <c r="H31" i="8"/>
  <c r="F31" i="8"/>
  <c r="I31" i="8"/>
  <c r="H30" i="8"/>
  <c r="F30" i="8"/>
  <c r="I30" i="8"/>
  <c r="H29" i="8"/>
  <c r="F29" i="8"/>
  <c r="I29" i="8"/>
  <c r="H28" i="8"/>
  <c r="F28" i="8"/>
  <c r="I28" i="8"/>
  <c r="H27" i="8"/>
  <c r="F27" i="8"/>
  <c r="I27" i="8"/>
  <c r="H26" i="8"/>
  <c r="F26" i="8"/>
  <c r="I26" i="8"/>
  <c r="H25" i="8"/>
  <c r="F25" i="8"/>
  <c r="I25" i="8"/>
  <c r="H24" i="8"/>
  <c r="F24" i="8"/>
  <c r="I24" i="8"/>
  <c r="H23" i="8"/>
  <c r="F23" i="8"/>
  <c r="I23" i="8"/>
  <c r="H22" i="8"/>
  <c r="F22" i="8"/>
  <c r="I22" i="8"/>
  <c r="H21" i="8"/>
  <c r="F21" i="8"/>
  <c r="I21" i="8"/>
  <c r="H20" i="8"/>
  <c r="F20" i="8"/>
  <c r="I20" i="8"/>
  <c r="H19" i="8"/>
  <c r="F19" i="8"/>
  <c r="I19" i="8"/>
  <c r="H18" i="8"/>
  <c r="F18" i="8"/>
  <c r="I18" i="8"/>
  <c r="H17" i="8"/>
  <c r="F17" i="8"/>
  <c r="I17" i="8"/>
  <c r="H16" i="8"/>
  <c r="F16" i="8"/>
  <c r="I16" i="8"/>
  <c r="H15" i="8"/>
  <c r="F15" i="8"/>
  <c r="I15" i="8"/>
  <c r="H14" i="8"/>
  <c r="F14" i="8"/>
  <c r="I14" i="8"/>
  <c r="H13" i="8"/>
  <c r="F13" i="8"/>
  <c r="I13" i="8"/>
  <c r="H12" i="8"/>
  <c r="F12" i="8"/>
  <c r="I12" i="8"/>
  <c r="H11" i="8"/>
  <c r="F11" i="8"/>
  <c r="I11" i="8"/>
  <c r="H10" i="8"/>
  <c r="F10" i="8"/>
  <c r="I10" i="8"/>
  <c r="H9" i="8"/>
  <c r="F9" i="8"/>
  <c r="I9" i="8"/>
  <c r="H8" i="8"/>
  <c r="F8" i="8"/>
  <c r="I8" i="8"/>
  <c r="H7" i="8"/>
  <c r="F7" i="8"/>
  <c r="I7" i="8"/>
  <c r="H45" i="1"/>
  <c r="F45" i="1"/>
  <c r="I45" i="1"/>
  <c r="H44" i="1"/>
  <c r="F44" i="1"/>
  <c r="I44" i="1"/>
  <c r="H43" i="1"/>
  <c r="F43" i="1"/>
  <c r="I43" i="1"/>
  <c r="H42" i="1"/>
  <c r="F42" i="1"/>
  <c r="I42" i="1"/>
  <c r="H41" i="1"/>
  <c r="F41" i="1"/>
  <c r="I41" i="1"/>
  <c r="H40" i="1"/>
  <c r="F40" i="1"/>
  <c r="I40" i="1"/>
  <c r="H39" i="1"/>
  <c r="F39" i="1"/>
  <c r="I39" i="1"/>
  <c r="H38" i="1"/>
  <c r="F38" i="1"/>
  <c r="I38" i="1"/>
  <c r="H37" i="1"/>
  <c r="F37" i="1"/>
  <c r="I37" i="1"/>
  <c r="H36" i="1"/>
  <c r="F36" i="1"/>
  <c r="I36" i="1"/>
  <c r="H35" i="1"/>
  <c r="F35" i="1"/>
  <c r="I35" i="1"/>
  <c r="H34" i="1"/>
  <c r="F34" i="1"/>
  <c r="I34" i="1"/>
  <c r="H33" i="1"/>
  <c r="F33" i="1"/>
  <c r="I33" i="1"/>
  <c r="H32" i="1"/>
  <c r="F32" i="1"/>
  <c r="I32" i="1"/>
  <c r="H31" i="1"/>
  <c r="F31" i="1"/>
  <c r="I31" i="1"/>
  <c r="H30" i="1"/>
  <c r="F30" i="1"/>
  <c r="I30" i="1"/>
  <c r="H29" i="1"/>
  <c r="F29" i="1"/>
  <c r="I29" i="1"/>
  <c r="H28" i="1"/>
  <c r="F28" i="1"/>
  <c r="I28" i="1"/>
  <c r="H27" i="1"/>
  <c r="F27" i="1"/>
  <c r="I27" i="1"/>
  <c r="H26" i="1"/>
  <c r="F26" i="1"/>
  <c r="I26" i="1"/>
  <c r="H25" i="1"/>
  <c r="F25" i="1"/>
  <c r="I25" i="1"/>
  <c r="H24" i="1"/>
  <c r="F24" i="1"/>
  <c r="I24" i="1"/>
  <c r="H23" i="1"/>
  <c r="F23" i="1"/>
  <c r="I23" i="1"/>
  <c r="H22" i="1"/>
  <c r="F22" i="1"/>
  <c r="I22" i="1"/>
  <c r="H21" i="1"/>
  <c r="F21" i="1"/>
  <c r="I21" i="1"/>
  <c r="H20" i="1"/>
  <c r="F20" i="1"/>
  <c r="I20" i="1"/>
  <c r="H19" i="1"/>
  <c r="F19" i="1"/>
  <c r="I19" i="1"/>
  <c r="H18" i="1"/>
  <c r="F18" i="1"/>
  <c r="I18" i="1"/>
  <c r="H17" i="1"/>
  <c r="F17" i="1"/>
  <c r="I17" i="1"/>
  <c r="H16" i="1"/>
  <c r="F16" i="1"/>
  <c r="I16" i="1"/>
  <c r="H15" i="1"/>
  <c r="F15" i="1"/>
  <c r="I15" i="1"/>
  <c r="H14" i="1"/>
  <c r="F14" i="1"/>
  <c r="I14" i="1"/>
  <c r="H13" i="1"/>
  <c r="F13" i="1"/>
  <c r="I13" i="1"/>
  <c r="H12" i="1"/>
  <c r="F12" i="1"/>
  <c r="I12" i="1"/>
  <c r="H11" i="1"/>
  <c r="F11" i="1"/>
  <c r="I11" i="1"/>
  <c r="H10" i="1"/>
  <c r="F10" i="1"/>
  <c r="I10" i="1"/>
  <c r="H9" i="1"/>
  <c r="F9" i="1"/>
  <c r="I9" i="1"/>
  <c r="H8" i="1"/>
  <c r="F8" i="1"/>
  <c r="I8" i="1"/>
  <c r="H7" i="1"/>
  <c r="F7" i="1"/>
  <c r="I7" i="1"/>
</calcChain>
</file>

<file path=xl/sharedStrings.xml><?xml version="1.0" encoding="utf-8"?>
<sst xmlns="http://schemas.openxmlformats.org/spreadsheetml/2006/main" count="805" uniqueCount="77">
  <si>
    <t>Assessment</t>
  </si>
  <si>
    <t>-</t>
  </si>
  <si>
    <t>"-"</t>
  </si>
  <si>
    <r>
      <rPr>
        <b/>
        <sz val="12"/>
        <color theme="1"/>
        <rFont val="Arial"/>
      </rPr>
      <t xml:space="preserve">Good. </t>
    </r>
    <r>
      <rPr>
        <sz val="12"/>
        <color theme="1"/>
        <rFont val="Arial"/>
      </rPr>
      <t>You have mastered some of the necessary skills but need to improve certain areas of your coaching expertise</t>
    </r>
  </si>
  <si>
    <r>
      <t>Excellent.</t>
    </r>
    <r>
      <rPr>
        <sz val="12"/>
        <color theme="1"/>
        <rFont val="Arial"/>
      </rPr>
      <t xml:space="preserve"> You are a well organized coach and have great communication skills. Keep up the good work and continue your coaching development through further training and education.</t>
    </r>
  </si>
  <si>
    <t>You have what it takes to become a great coach one day but require more education to develop your coaching skills and to make you more comfortable and effective in fulfilling your coaching responsibilities.</t>
  </si>
  <si>
    <r>
      <rPr>
        <b/>
        <sz val="12"/>
        <color theme="1"/>
        <rFont val="Arial"/>
      </rPr>
      <t>Needs improvement.</t>
    </r>
    <r>
      <rPr>
        <sz val="12"/>
        <color theme="1"/>
        <rFont val="Arial"/>
      </rPr>
      <t xml:space="preserve"> You could use some help in some areas of your coaching and would benefit from more interaction with other coaches in your sport and from exploring and accessing further education.</t>
    </r>
  </si>
  <si>
    <t>Shoes / Slider / Grippers</t>
  </si>
  <si>
    <t>Brushes / Sliding Devices</t>
  </si>
  <si>
    <t>Clothes and Hand Wear</t>
  </si>
  <si>
    <t>Managing Time Clocks</t>
  </si>
  <si>
    <t>Motivation to Train</t>
  </si>
  <si>
    <t xml:space="preserve">Self Confidence or Belief </t>
  </si>
  <si>
    <t>Focus on Individual Tasks</t>
  </si>
  <si>
    <t>Re-focus after Distraction</t>
  </si>
  <si>
    <t>Concentration Over a Whole Game</t>
  </si>
  <si>
    <t>Emotional Control</t>
  </si>
  <si>
    <t>Degree of Arousal for Playing</t>
  </si>
  <si>
    <t>Relaxation Abilities</t>
  </si>
  <si>
    <t>Stamina / Cardio</t>
  </si>
  <si>
    <t>Leg Strength</t>
  </si>
  <si>
    <t>Upper Body Strength</t>
  </si>
  <si>
    <t>Joint Flexibilty</t>
  </si>
  <si>
    <t>Injury Management</t>
  </si>
  <si>
    <t>Cleanliness / Hand washing</t>
  </si>
  <si>
    <t>Food / Menu Quality</t>
  </si>
  <si>
    <t xml:space="preserve">Proper Hydration </t>
  </si>
  <si>
    <t>Rest Between Games</t>
  </si>
  <si>
    <t>End Plan Comprehension &amp; Execution</t>
  </si>
  <si>
    <t>Sequence Recognition</t>
  </si>
  <si>
    <t>Shot Decision Making</t>
  </si>
  <si>
    <t>Timeliness of Decisions</t>
  </si>
  <si>
    <t>Tactical Communication to Team Mates</t>
  </si>
  <si>
    <t>Balance</t>
  </si>
  <si>
    <t>Line of Delivery</t>
  </si>
  <si>
    <t>Release and Rotation</t>
  </si>
  <si>
    <t>Weight Control</t>
  </si>
  <si>
    <t>Brushing Effectiveness</t>
  </si>
  <si>
    <t>Weight Judgement of Brushers</t>
  </si>
  <si>
    <t>Weight and Line Communication</t>
  </si>
  <si>
    <t>Poor</t>
  </si>
  <si>
    <t>Fair</t>
  </si>
  <si>
    <t>Good</t>
  </si>
  <si>
    <t>Very Good</t>
  </si>
  <si>
    <t>Excellent</t>
  </si>
  <si>
    <t>Where You Need to Be</t>
  </si>
  <si>
    <t>Priority</t>
  </si>
  <si>
    <t>Equipment</t>
  </si>
  <si>
    <t>Environment</t>
  </si>
  <si>
    <t>Mental Skills</t>
  </si>
  <si>
    <t>Physical Skills</t>
  </si>
  <si>
    <t>Capabilities</t>
  </si>
  <si>
    <t>Nutrition</t>
  </si>
  <si>
    <t>Rest</t>
  </si>
  <si>
    <t>Tactical Skills</t>
  </si>
  <si>
    <t>Technical Skills</t>
  </si>
  <si>
    <t>Managing Pre-game Environment</t>
  </si>
  <si>
    <t>Managing Post-game Environment</t>
  </si>
  <si>
    <t>Gap Analysis</t>
  </si>
  <si>
    <t>Team:</t>
  </si>
  <si>
    <t>coach</t>
  </si>
  <si>
    <t>Coach:</t>
  </si>
  <si>
    <t>alternate</t>
  </si>
  <si>
    <t>Alternate:</t>
  </si>
  <si>
    <t>skip</t>
  </si>
  <si>
    <t>Skip:</t>
  </si>
  <si>
    <t>third</t>
  </si>
  <si>
    <t>Third:</t>
  </si>
  <si>
    <t>second</t>
  </si>
  <si>
    <t>Second:</t>
  </si>
  <si>
    <t>lead</t>
  </si>
  <si>
    <t>Lead:</t>
  </si>
  <si>
    <t>team name</t>
  </si>
  <si>
    <t>Amount of Sleep</t>
  </si>
  <si>
    <t xml:space="preserve">Game Day Meals </t>
  </si>
  <si>
    <t>Managing Stones &amp; Ice</t>
  </si>
  <si>
    <t>Teammate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</si>
</sst>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sz val="11"/>
      <color theme="1"/>
      <name val="Arial"/>
    </font>
    <font>
      <sz val="12"/>
      <name val="Arial"/>
      <family val="2"/>
    </font>
    <font>
      <sz val="12"/>
      <color indexed="8"/>
      <name val="Arial"/>
    </font>
    <font>
      <sz val="8"/>
      <name val="Calibri"/>
      <family val="2"/>
      <scheme val="minor"/>
    </font>
    <font>
      <b/>
      <sz val="24"/>
      <color theme="1"/>
      <name val="Arial"/>
    </font>
    <font>
      <b/>
      <sz val="14"/>
      <color theme="1"/>
      <name val="Arial"/>
    </font>
    <font>
      <sz val="14"/>
      <color theme="1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3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49" fontId="0" fillId="0" borderId="0" xfId="0" applyNumberForma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9" fontId="3" fillId="0" borderId="0" xfId="0" applyNumberFormat="1" applyFont="1"/>
    <xf numFmtId="0" fontId="5" fillId="0" borderId="0" xfId="0" applyFont="1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vertical="center" wrapText="1"/>
    </xf>
    <xf numFmtId="0" fontId="6" fillId="0" borderId="8" xfId="0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vertical="center" wrapText="1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right"/>
    </xf>
    <xf numFmtId="49" fontId="3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11" fillId="0" borderId="19" xfId="0" applyFont="1" applyBorder="1" applyAlignment="1">
      <alignment vertical="center"/>
    </xf>
    <xf numFmtId="0" fontId="9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177800</xdr:rowOff>
    </xdr:from>
    <xdr:to>
      <xdr:col>3</xdr:col>
      <xdr:colOff>1646445</xdr:colOff>
      <xdr:row>5</xdr:row>
      <xdr:rowOff>6796</xdr:rowOff>
    </xdr:to>
    <xdr:pic>
      <xdr:nvPicPr>
        <xdr:cNvPr id="4" name="Picture 3" descr="WCF Logo Horizontal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368300"/>
          <a:ext cx="2357645" cy="9719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1646445</xdr:colOff>
      <xdr:row>5</xdr:row>
      <xdr:rowOff>19496</xdr:rowOff>
    </xdr:to>
    <xdr:pic>
      <xdr:nvPicPr>
        <xdr:cNvPr id="5" name="Picture 4" descr="WCF Logo Horizontal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381000"/>
          <a:ext cx="2357645" cy="9719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177800</xdr:rowOff>
    </xdr:from>
    <xdr:to>
      <xdr:col>3</xdr:col>
      <xdr:colOff>1659145</xdr:colOff>
      <xdr:row>5</xdr:row>
      <xdr:rowOff>6796</xdr:rowOff>
    </xdr:to>
    <xdr:pic>
      <xdr:nvPicPr>
        <xdr:cNvPr id="4" name="Picture 3" descr="WCF Logo Horizontal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368300"/>
          <a:ext cx="2357645" cy="9719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177800</xdr:rowOff>
    </xdr:from>
    <xdr:to>
      <xdr:col>3</xdr:col>
      <xdr:colOff>1646445</xdr:colOff>
      <xdr:row>5</xdr:row>
      <xdr:rowOff>6796</xdr:rowOff>
    </xdr:to>
    <xdr:pic>
      <xdr:nvPicPr>
        <xdr:cNvPr id="3" name="Picture 2" descr="WCF Logo Horizontal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368300"/>
          <a:ext cx="2357645" cy="9719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177800</xdr:rowOff>
    </xdr:from>
    <xdr:to>
      <xdr:col>3</xdr:col>
      <xdr:colOff>1646445</xdr:colOff>
      <xdr:row>5</xdr:row>
      <xdr:rowOff>6796</xdr:rowOff>
    </xdr:to>
    <xdr:pic>
      <xdr:nvPicPr>
        <xdr:cNvPr id="2" name="Picture 1" descr="WCF Logo Horizontal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368300"/>
          <a:ext cx="2357645" cy="9719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177800</xdr:rowOff>
    </xdr:from>
    <xdr:to>
      <xdr:col>3</xdr:col>
      <xdr:colOff>1646445</xdr:colOff>
      <xdr:row>5</xdr:row>
      <xdr:rowOff>6796</xdr:rowOff>
    </xdr:to>
    <xdr:pic>
      <xdr:nvPicPr>
        <xdr:cNvPr id="3" name="Picture 2" descr="WCF Logo Horizontal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368300"/>
          <a:ext cx="2357645" cy="97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8"/>
  <sheetViews>
    <sheetView showGridLines="0" topLeftCell="A13" workbookViewId="0">
      <selection activeCell="C2" sqref="C2"/>
    </sheetView>
  </sheetViews>
  <sheetFormatPr defaultColWidth="10.84765625" defaultRowHeight="15" x14ac:dyDescent="0.6"/>
  <cols>
    <col min="1" max="1" width="10.84765625" style="2"/>
    <col min="2" max="2" width="16.59765625" style="32" customWidth="1"/>
    <col min="3" max="3" width="52.09765625" style="2" customWidth="1"/>
    <col min="4" max="4" width="18.59765625" style="3" customWidth="1"/>
    <col min="5" max="5" width="10.84765625" style="2" customWidth="1"/>
    <col min="6" max="16384" width="10.84765625" style="2"/>
  </cols>
  <sheetData>
    <row r="1" spans="2:10" ht="23.1" customHeight="1" x14ac:dyDescent="1">
      <c r="B1" s="2"/>
      <c r="C1" s="33"/>
      <c r="D1" s="33"/>
      <c r="E1" s="29"/>
      <c r="F1" s="29"/>
      <c r="G1" s="29"/>
      <c r="H1" s="29"/>
      <c r="I1" s="29"/>
      <c r="J1"/>
    </row>
    <row r="2" spans="2:10" ht="44.1" customHeight="1" x14ac:dyDescent="1">
      <c r="B2" s="35" t="s">
        <v>59</v>
      </c>
      <c r="C2" s="34" t="s">
        <v>72</v>
      </c>
      <c r="D2" s="33"/>
      <c r="E2" s="29"/>
      <c r="F2" s="29"/>
      <c r="G2" s="29"/>
      <c r="H2" s="29"/>
      <c r="I2" s="29"/>
      <c r="J2"/>
    </row>
    <row r="3" spans="2:10" ht="44.1" customHeight="1" x14ac:dyDescent="1">
      <c r="B3" s="35" t="s">
        <v>71</v>
      </c>
      <c r="C3" s="34" t="s">
        <v>70</v>
      </c>
      <c r="D3" s="33"/>
      <c r="E3" s="29"/>
      <c r="F3" s="29"/>
      <c r="G3" s="29"/>
      <c r="H3" s="29"/>
      <c r="I3" s="29"/>
      <c r="J3"/>
    </row>
    <row r="4" spans="2:10" ht="44.1" customHeight="1" x14ac:dyDescent="1">
      <c r="B4" s="35" t="s">
        <v>69</v>
      </c>
      <c r="C4" s="34" t="s">
        <v>68</v>
      </c>
      <c r="D4" s="33"/>
      <c r="E4" s="29"/>
      <c r="F4" s="29"/>
      <c r="G4" s="29"/>
      <c r="H4" s="29"/>
      <c r="I4" s="29"/>
      <c r="J4"/>
    </row>
    <row r="5" spans="2:10" ht="44.1" customHeight="1" x14ac:dyDescent="1">
      <c r="B5" s="35" t="s">
        <v>67</v>
      </c>
      <c r="C5" s="34" t="s">
        <v>66</v>
      </c>
      <c r="D5" s="33"/>
      <c r="E5" s="29"/>
      <c r="F5" s="29"/>
      <c r="G5" s="29"/>
      <c r="H5" s="29"/>
      <c r="I5" s="29"/>
      <c r="J5"/>
    </row>
    <row r="6" spans="2:10" ht="44.1" customHeight="1" x14ac:dyDescent="1">
      <c r="B6" s="35" t="s">
        <v>65</v>
      </c>
      <c r="C6" s="34" t="s">
        <v>64</v>
      </c>
      <c r="D6" s="33"/>
      <c r="E6" s="29"/>
      <c r="F6" s="29"/>
      <c r="G6" s="29"/>
      <c r="H6" s="29"/>
      <c r="I6" s="29"/>
      <c r="J6"/>
    </row>
    <row r="7" spans="2:10" ht="44.1" customHeight="1" x14ac:dyDescent="1">
      <c r="B7" s="35" t="s">
        <v>63</v>
      </c>
      <c r="C7" s="34" t="s">
        <v>62</v>
      </c>
      <c r="D7" s="33"/>
      <c r="E7" s="29"/>
      <c r="F7" s="29"/>
      <c r="G7" s="29"/>
      <c r="H7" s="29"/>
      <c r="I7" s="29"/>
      <c r="J7"/>
    </row>
    <row r="8" spans="2:10" ht="44.1" customHeight="1" x14ac:dyDescent="1">
      <c r="B8" s="35" t="s">
        <v>61</v>
      </c>
      <c r="C8" s="34" t="s">
        <v>60</v>
      </c>
      <c r="D8" s="33"/>
      <c r="E8" s="29"/>
      <c r="F8" s="29"/>
      <c r="G8" s="29"/>
      <c r="H8" s="29"/>
      <c r="I8" s="29"/>
      <c r="J8"/>
    </row>
  </sheetData>
  <printOptions horizontalCentered="1" verticalCentered="1"/>
  <pageMargins left="0.39000000000000007" right="0.39000000000000007" top="0.69000000000000006" bottom="0.98" header="0" footer="0.59"/>
  <pageSetup paperSize="9" scale="75" orientation="portrait" horizontalDpi="4294967292" verticalDpi="4294967292"/>
  <headerFooter>
    <oddFooter>&amp;L&amp;"Arial,Regular"&amp;K000000&amp;A&amp;R&amp;"Arial,Regular"&amp;K000000&amp;D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J45"/>
  <sheetViews>
    <sheetView showGridLines="0" topLeftCell="A3" workbookViewId="0">
      <selection activeCell="E7" sqref="E7"/>
    </sheetView>
  </sheetViews>
  <sheetFormatPr defaultColWidth="10.84765625" defaultRowHeight="15.6" x14ac:dyDescent="0.6"/>
  <cols>
    <col min="1" max="1" width="10.84765625" style="2"/>
    <col min="2" max="2" width="4.59765625" style="2" customWidth="1"/>
    <col min="3" max="3" width="4.59765625" style="6" customWidth="1"/>
    <col min="4" max="4" width="40" style="11" customWidth="1"/>
    <col min="5" max="5" width="16.5" style="3" customWidth="1"/>
    <col min="6" max="6" width="10.84765625" style="6" hidden="1" customWidth="1"/>
    <col min="7" max="7" width="16.5" style="12" customWidth="1"/>
    <col min="8" max="8" width="0" style="6" hidden="1" customWidth="1"/>
    <col min="9" max="9" width="9.5" style="2" customWidth="1"/>
    <col min="10" max="10" width="11" customWidth="1"/>
    <col min="11" max="16384" width="10.84765625" style="2"/>
  </cols>
  <sheetData>
    <row r="2" spans="2:10" x14ac:dyDescent="0.6">
      <c r="B2" s="49"/>
      <c r="C2" s="49"/>
      <c r="D2" s="49"/>
    </row>
    <row r="3" spans="2:10" x14ac:dyDescent="0.6">
      <c r="B3" s="49"/>
      <c r="C3" s="49"/>
      <c r="D3" s="49"/>
    </row>
    <row r="4" spans="2:10" ht="44.1" customHeight="1" x14ac:dyDescent="1">
      <c r="B4" s="49"/>
      <c r="C4" s="49"/>
      <c r="D4" s="49"/>
      <c r="E4" s="37" t="s">
        <v>58</v>
      </c>
      <c r="F4" s="37"/>
      <c r="G4" s="37"/>
      <c r="H4" s="37"/>
      <c r="I4" s="37"/>
    </row>
    <row r="5" spans="2:10" ht="15.9" thickBot="1" x14ac:dyDescent="0.65">
      <c r="B5" s="49"/>
      <c r="C5" s="49"/>
      <c r="D5" s="49"/>
      <c r="E5" s="6"/>
      <c r="G5" s="6"/>
      <c r="I5" s="6"/>
    </row>
    <row r="6" spans="2:10" ht="45" customHeight="1" thickBot="1" x14ac:dyDescent="0.65">
      <c r="B6" s="36" t="str">
        <f>'Team Information'!C3</f>
        <v>lead</v>
      </c>
      <c r="C6" s="31"/>
      <c r="E6" s="13" t="s">
        <v>0</v>
      </c>
      <c r="G6" s="14" t="s">
        <v>45</v>
      </c>
      <c r="I6" s="14" t="s">
        <v>46</v>
      </c>
    </row>
    <row r="7" spans="2:10" ht="26.1" customHeight="1" x14ac:dyDescent="0.6">
      <c r="B7" s="38" t="s">
        <v>47</v>
      </c>
      <c r="C7" s="39"/>
      <c r="D7" s="15" t="s">
        <v>7</v>
      </c>
      <c r="E7" s="20" t="s">
        <v>1</v>
      </c>
      <c r="F7" s="23" t="str">
        <f>IF(ISNA(VLOOKUP(E7,'Answer Key'!$A$2:$B$6,2,FALSE)),"",VLOOKUP(E7,'Answer Key'!$A$2:$B$6,2,FALSE))</f>
        <v/>
      </c>
      <c r="G7" s="20" t="s">
        <v>1</v>
      </c>
      <c r="H7" s="23" t="str">
        <f>IF(ISNA(VLOOKUP(G7,'Answer Key'!$A$2:$B$6,2,FALSE)),"",VLOOKUP(G7,'Answer Key'!$A$2:$B$6,2,FALSE))</f>
        <v/>
      </c>
      <c r="I7" s="26" t="str">
        <f>IF(ISERROR(H7-F7),"",(H7-F7))</f>
        <v/>
      </c>
    </row>
    <row r="8" spans="2:10" ht="26.1" customHeight="1" x14ac:dyDescent="0.6">
      <c r="B8" s="40"/>
      <c r="C8" s="41"/>
      <c r="D8" s="16" t="s">
        <v>8</v>
      </c>
      <c r="E8" s="21" t="s">
        <v>1</v>
      </c>
      <c r="F8" s="24" t="str">
        <f>IF(ISNA(VLOOKUP(E8,'Answer Key'!$A$2:$B$6,2,FALSE)),"",VLOOKUP(E8,'Answer Key'!$A$2:$B$6,2,FALSE))</f>
        <v/>
      </c>
      <c r="G8" s="21" t="s">
        <v>1</v>
      </c>
      <c r="H8" s="24" t="str">
        <f>IF(ISNA(VLOOKUP(G8,'Answer Key'!$A$2:$B$6,2,FALSE)),"",VLOOKUP(G8,'Answer Key'!$A$2:$B$6,2,FALSE))</f>
        <v/>
      </c>
      <c r="I8" s="27" t="str">
        <f t="shared" ref="I8:I45" si="0">IF(ISERROR(H8-F8),"",(H8-F8))</f>
        <v/>
      </c>
    </row>
    <row r="9" spans="2:10" ht="26.1" customHeight="1" thickBot="1" x14ac:dyDescent="0.65">
      <c r="B9" s="42"/>
      <c r="C9" s="43"/>
      <c r="D9" s="17" t="s">
        <v>9</v>
      </c>
      <c r="E9" s="22" t="s">
        <v>1</v>
      </c>
      <c r="F9" s="25" t="str">
        <f>IF(ISNA(VLOOKUP(E9,'Answer Key'!$A$2:$B$6,2,FALSE)),"",VLOOKUP(E9,'Answer Key'!$A$2:$B$6,2,FALSE))</f>
        <v/>
      </c>
      <c r="G9" s="22" t="s">
        <v>1</v>
      </c>
      <c r="H9" s="25" t="str">
        <f>IF(ISNA(VLOOKUP(G9,'Answer Key'!$A$2:$B$6,2,FALSE)),"",VLOOKUP(G9,'Answer Key'!$A$2:$B$6,2,FALSE))</f>
        <v/>
      </c>
      <c r="I9" s="28" t="str">
        <f t="shared" si="0"/>
        <v/>
      </c>
    </row>
    <row r="10" spans="2:10" ht="26.1" customHeight="1" x14ac:dyDescent="0.6">
      <c r="B10" s="38" t="s">
        <v>48</v>
      </c>
      <c r="C10" s="39"/>
      <c r="D10" s="15" t="s">
        <v>75</v>
      </c>
      <c r="E10" s="20" t="s">
        <v>1</v>
      </c>
      <c r="F10" s="23" t="str">
        <f>IF(ISNA(VLOOKUP(E10,'Answer Key'!$A$2:$B$6,2,FALSE)),"",VLOOKUP(E10,'Answer Key'!$A$2:$B$6,2,FALSE))</f>
        <v/>
      </c>
      <c r="G10" s="20" t="s">
        <v>1</v>
      </c>
      <c r="H10" s="23" t="str">
        <f>IF(ISNA(VLOOKUP(G10,'Answer Key'!$A$2:$B$6,2,FALSE)),"",VLOOKUP(G10,'Answer Key'!$A$2:$B$6,2,FALSE))</f>
        <v/>
      </c>
      <c r="I10" s="26" t="str">
        <f t="shared" si="0"/>
        <v/>
      </c>
    </row>
    <row r="11" spans="2:10" ht="26.1" customHeight="1" x14ac:dyDescent="0.6">
      <c r="B11" s="40"/>
      <c r="C11" s="41"/>
      <c r="D11" s="16" t="s">
        <v>56</v>
      </c>
      <c r="E11" s="21" t="s">
        <v>1</v>
      </c>
      <c r="F11" s="24" t="str">
        <f>IF(ISNA(VLOOKUP(E11,'Answer Key'!$A$2:$B$6,2,FALSE)),"",VLOOKUP(E11,'Answer Key'!$A$2:$B$6,2,FALSE))</f>
        <v/>
      </c>
      <c r="G11" s="21" t="s">
        <v>1</v>
      </c>
      <c r="H11" s="24" t="str">
        <f>IF(ISNA(VLOOKUP(G11,'Answer Key'!$A$2:$B$6,2,FALSE)),"",VLOOKUP(G11,'Answer Key'!$A$2:$B$6,2,FALSE))</f>
        <v/>
      </c>
      <c r="I11" s="27" t="str">
        <f t="shared" si="0"/>
        <v/>
      </c>
    </row>
    <row r="12" spans="2:10" ht="26.1" customHeight="1" x14ac:dyDescent="0.6">
      <c r="B12" s="40"/>
      <c r="C12" s="41"/>
      <c r="D12" s="16" t="s">
        <v>57</v>
      </c>
      <c r="E12" s="21" t="s">
        <v>1</v>
      </c>
      <c r="F12" s="24" t="str">
        <f>IF(ISNA(VLOOKUP(E12,'Answer Key'!$A$2:$B$6,2,FALSE)),"",VLOOKUP(E12,'Answer Key'!$A$2:$B$6,2,FALSE))</f>
        <v/>
      </c>
      <c r="G12" s="21" t="s">
        <v>1</v>
      </c>
      <c r="H12" s="24" t="str">
        <f>IF(ISNA(VLOOKUP(G12,'Answer Key'!$A$2:$B$6,2,FALSE)),"",VLOOKUP(G12,'Answer Key'!$A$2:$B$6,2,FALSE))</f>
        <v/>
      </c>
      <c r="I12" s="27" t="str">
        <f t="shared" si="0"/>
        <v/>
      </c>
    </row>
    <row r="13" spans="2:10" s="5" customFormat="1" ht="26.1" customHeight="1" thickBot="1" x14ac:dyDescent="0.65">
      <c r="B13" s="42"/>
      <c r="C13" s="43"/>
      <c r="D13" s="17" t="s">
        <v>10</v>
      </c>
      <c r="E13" s="22" t="s">
        <v>1</v>
      </c>
      <c r="F13" s="25" t="str">
        <f>IF(ISNA(VLOOKUP(E13,'Answer Key'!$A$2:$B$6,2,FALSE)),"",VLOOKUP(E13,'Answer Key'!$A$2:$B$6,2,FALSE))</f>
        <v/>
      </c>
      <c r="G13" s="22" t="s">
        <v>1</v>
      </c>
      <c r="H13" s="25" t="str">
        <f>IF(ISNA(VLOOKUP(G13,'Answer Key'!$A$2:$B$6,2,FALSE)),"",VLOOKUP(G13,'Answer Key'!$A$2:$B$6,2,FALSE))</f>
        <v/>
      </c>
      <c r="I13" s="28" t="str">
        <f t="shared" si="0"/>
        <v/>
      </c>
      <c r="J13"/>
    </row>
    <row r="14" spans="2:10" ht="26.1" customHeight="1" x14ac:dyDescent="0.6">
      <c r="B14" s="38" t="s">
        <v>49</v>
      </c>
      <c r="C14" s="39"/>
      <c r="D14" s="15" t="s">
        <v>11</v>
      </c>
      <c r="E14" s="20" t="s">
        <v>1</v>
      </c>
      <c r="F14" s="23" t="str">
        <f>IF(ISNA(VLOOKUP(E14,'Answer Key'!$A$2:$B$6,2,FALSE)),"",VLOOKUP(E14,'Answer Key'!$A$2:$B$6,2,FALSE))</f>
        <v/>
      </c>
      <c r="G14" s="20" t="s">
        <v>1</v>
      </c>
      <c r="H14" s="23" t="str">
        <f>IF(ISNA(VLOOKUP(G14,'Answer Key'!$A$2:$B$6,2,FALSE)),"",VLOOKUP(G14,'Answer Key'!$A$2:$B$6,2,FALSE))</f>
        <v/>
      </c>
      <c r="I14" s="26" t="str">
        <f t="shared" si="0"/>
        <v/>
      </c>
    </row>
    <row r="15" spans="2:10" ht="26.1" customHeight="1" x14ac:dyDescent="0.6">
      <c r="B15" s="40"/>
      <c r="C15" s="41"/>
      <c r="D15" s="16" t="s">
        <v>12</v>
      </c>
      <c r="E15" s="21" t="s">
        <v>1</v>
      </c>
      <c r="F15" s="24" t="str">
        <f>IF(ISNA(VLOOKUP(E15,'Answer Key'!$A$2:$B$6,2,FALSE)),"",VLOOKUP(E15,'Answer Key'!$A$2:$B$6,2,FALSE))</f>
        <v/>
      </c>
      <c r="G15" s="21" t="s">
        <v>1</v>
      </c>
      <c r="H15" s="24" t="str">
        <f>IF(ISNA(VLOOKUP(G15,'Answer Key'!$A$2:$B$6,2,FALSE)),"",VLOOKUP(G15,'Answer Key'!$A$2:$B$6,2,FALSE))</f>
        <v/>
      </c>
      <c r="I15" s="27" t="str">
        <f t="shared" si="0"/>
        <v/>
      </c>
    </row>
    <row r="16" spans="2:10" ht="26.1" customHeight="1" x14ac:dyDescent="0.6">
      <c r="B16" s="40"/>
      <c r="C16" s="41"/>
      <c r="D16" s="16" t="s">
        <v>13</v>
      </c>
      <c r="E16" s="21" t="s">
        <v>1</v>
      </c>
      <c r="F16" s="24" t="str">
        <f>IF(ISNA(VLOOKUP(E16,'Answer Key'!$A$2:$B$6,2,FALSE)),"",VLOOKUP(E16,'Answer Key'!$A$2:$B$6,2,FALSE))</f>
        <v/>
      </c>
      <c r="G16" s="21" t="s">
        <v>1</v>
      </c>
      <c r="H16" s="24" t="str">
        <f>IF(ISNA(VLOOKUP(G16,'Answer Key'!$A$2:$B$6,2,FALSE)),"",VLOOKUP(G16,'Answer Key'!$A$2:$B$6,2,FALSE))</f>
        <v/>
      </c>
      <c r="I16" s="27" t="str">
        <f t="shared" si="0"/>
        <v/>
      </c>
    </row>
    <row r="17" spans="2:10" ht="26.1" customHeight="1" x14ac:dyDescent="0.6">
      <c r="B17" s="40"/>
      <c r="C17" s="41"/>
      <c r="D17" s="16" t="s">
        <v>14</v>
      </c>
      <c r="E17" s="21" t="s">
        <v>1</v>
      </c>
      <c r="F17" s="24" t="str">
        <f>IF(ISNA(VLOOKUP(E17,'Answer Key'!$A$2:$B$6,2,FALSE)),"",VLOOKUP(E17,'Answer Key'!$A$2:$B$6,2,FALSE))</f>
        <v/>
      </c>
      <c r="G17" s="21" t="s">
        <v>1</v>
      </c>
      <c r="H17" s="24" t="str">
        <f>IF(ISNA(VLOOKUP(G17,'Answer Key'!$A$2:$B$6,2,FALSE)),"",VLOOKUP(G17,'Answer Key'!$A$2:$B$6,2,FALSE))</f>
        <v/>
      </c>
      <c r="I17" s="27" t="str">
        <f t="shared" si="0"/>
        <v/>
      </c>
    </row>
    <row r="18" spans="2:10" ht="26.1" customHeight="1" x14ac:dyDescent="0.6">
      <c r="B18" s="40"/>
      <c r="C18" s="41"/>
      <c r="D18" s="16" t="s">
        <v>15</v>
      </c>
      <c r="E18" s="21" t="s">
        <v>1</v>
      </c>
      <c r="F18" s="24" t="str">
        <f>IF(ISNA(VLOOKUP(E18,'Answer Key'!$A$2:$B$6,2,FALSE)),"",VLOOKUP(E18,'Answer Key'!$A$2:$B$6,2,FALSE))</f>
        <v/>
      </c>
      <c r="G18" s="21" t="s">
        <v>1</v>
      </c>
      <c r="H18" s="24" t="str">
        <f>IF(ISNA(VLOOKUP(G18,'Answer Key'!$A$2:$B$6,2,FALSE)),"",VLOOKUP(G18,'Answer Key'!$A$2:$B$6,2,FALSE))</f>
        <v/>
      </c>
      <c r="I18" s="27" t="str">
        <f t="shared" si="0"/>
        <v/>
      </c>
    </row>
    <row r="19" spans="2:10" ht="26.1" customHeight="1" x14ac:dyDescent="0.6">
      <c r="B19" s="40"/>
      <c r="C19" s="41"/>
      <c r="D19" s="16" t="s">
        <v>16</v>
      </c>
      <c r="E19" s="21" t="s">
        <v>1</v>
      </c>
      <c r="F19" s="24" t="str">
        <f>IF(ISNA(VLOOKUP(E19,'Answer Key'!$A$2:$B$6,2,FALSE)),"",VLOOKUP(E19,'Answer Key'!$A$2:$B$6,2,FALSE))</f>
        <v/>
      </c>
      <c r="G19" s="21" t="s">
        <v>1</v>
      </c>
      <c r="H19" s="24" t="str">
        <f>IF(ISNA(VLOOKUP(G19,'Answer Key'!$A$2:$B$6,2,FALSE)),"",VLOOKUP(G19,'Answer Key'!$A$2:$B$6,2,FALSE))</f>
        <v/>
      </c>
      <c r="I19" s="27" t="str">
        <f t="shared" si="0"/>
        <v/>
      </c>
    </row>
    <row r="20" spans="2:10" ht="26.1" customHeight="1" x14ac:dyDescent="0.6">
      <c r="B20" s="40"/>
      <c r="C20" s="41"/>
      <c r="D20" s="16" t="s">
        <v>17</v>
      </c>
      <c r="E20" s="21" t="s">
        <v>1</v>
      </c>
      <c r="F20" s="24" t="str">
        <f>IF(ISNA(VLOOKUP(E20,'Answer Key'!$A$2:$B$6,2,FALSE)),"",VLOOKUP(E20,'Answer Key'!$A$2:$B$6,2,FALSE))</f>
        <v/>
      </c>
      <c r="G20" s="21" t="s">
        <v>1</v>
      </c>
      <c r="H20" s="24" t="str">
        <f>IF(ISNA(VLOOKUP(G20,'Answer Key'!$A$2:$B$6,2,FALSE)),"",VLOOKUP(G20,'Answer Key'!$A$2:$B$6,2,FALSE))</f>
        <v/>
      </c>
      <c r="I20" s="27" t="str">
        <f t="shared" si="0"/>
        <v/>
      </c>
    </row>
    <row r="21" spans="2:10" ht="26.1" customHeight="1" x14ac:dyDescent="0.6">
      <c r="B21" s="40"/>
      <c r="C21" s="41"/>
      <c r="D21" s="16" t="s">
        <v>18</v>
      </c>
      <c r="E21" s="21" t="s">
        <v>1</v>
      </c>
      <c r="F21" s="24" t="str">
        <f>IF(ISNA(VLOOKUP(E21,'Answer Key'!$A$2:$B$6,2,FALSE)),"",VLOOKUP(E21,'Answer Key'!$A$2:$B$6,2,FALSE))</f>
        <v/>
      </c>
      <c r="G21" s="21" t="s">
        <v>1</v>
      </c>
      <c r="H21" s="24" t="str">
        <f>IF(ISNA(VLOOKUP(G21,'Answer Key'!$A$2:$B$6,2,FALSE)),"",VLOOKUP(G21,'Answer Key'!$A$2:$B$6,2,FALSE))</f>
        <v/>
      </c>
      <c r="I21" s="27" t="str">
        <f t="shared" si="0"/>
        <v/>
      </c>
    </row>
    <row r="22" spans="2:10" ht="26.1" customHeight="1" thickBot="1" x14ac:dyDescent="0.65">
      <c r="B22" s="42"/>
      <c r="C22" s="43"/>
      <c r="D22" s="17" t="s">
        <v>76</v>
      </c>
      <c r="E22" s="22" t="s">
        <v>1</v>
      </c>
      <c r="F22" s="25" t="str">
        <f>IF(ISNA(VLOOKUP(E22,'Answer Key'!$A$2:$B$6,2,FALSE)),"",VLOOKUP(E22,'Answer Key'!$A$2:$B$6,2,FALSE))</f>
        <v/>
      </c>
      <c r="G22" s="22" t="s">
        <v>1</v>
      </c>
      <c r="H22" s="25" t="str">
        <f>IF(ISNA(VLOOKUP(G22,'Answer Key'!$A$2:$B$6,2,FALSE)),"",VLOOKUP(G22,'Answer Key'!$A$2:$B$6,2,FALSE))</f>
        <v/>
      </c>
      <c r="I22" s="28" t="str">
        <f t="shared" si="0"/>
        <v/>
      </c>
      <c r="J22" s="2"/>
    </row>
    <row r="23" spans="2:10" ht="26.1" customHeight="1" x14ac:dyDescent="0.6">
      <c r="B23" s="38" t="s">
        <v>50</v>
      </c>
      <c r="C23" s="44" t="s">
        <v>51</v>
      </c>
      <c r="D23" s="15" t="s">
        <v>19</v>
      </c>
      <c r="E23" s="20" t="s">
        <v>1</v>
      </c>
      <c r="F23" s="23" t="str">
        <f>IF(ISNA(VLOOKUP(E23,'Answer Key'!$A$2:$B$6,2,FALSE)),"",VLOOKUP(E23,'Answer Key'!$A$2:$B$6,2,FALSE))</f>
        <v/>
      </c>
      <c r="G23" s="20" t="s">
        <v>1</v>
      </c>
      <c r="H23" s="23" t="str">
        <f>IF(ISNA(VLOOKUP(G23,'Answer Key'!$A$2:$B$6,2,FALSE)),"",VLOOKUP(G23,'Answer Key'!$A$2:$B$6,2,FALSE))</f>
        <v/>
      </c>
      <c r="I23" s="26" t="str">
        <f t="shared" si="0"/>
        <v/>
      </c>
      <c r="J23" s="2"/>
    </row>
    <row r="24" spans="2:10" ht="26.1" customHeight="1" x14ac:dyDescent="0.6">
      <c r="B24" s="40"/>
      <c r="C24" s="45"/>
      <c r="D24" s="16" t="s">
        <v>20</v>
      </c>
      <c r="E24" s="21" t="s">
        <v>1</v>
      </c>
      <c r="F24" s="24" t="str">
        <f>IF(ISNA(VLOOKUP(E24,'Answer Key'!$A$2:$B$6,2,FALSE)),"",VLOOKUP(E24,'Answer Key'!$A$2:$B$6,2,FALSE))</f>
        <v/>
      </c>
      <c r="G24" s="21" t="s">
        <v>1</v>
      </c>
      <c r="H24" s="24" t="str">
        <f>IF(ISNA(VLOOKUP(G24,'Answer Key'!$A$2:$B$6,2,FALSE)),"",VLOOKUP(G24,'Answer Key'!$A$2:$B$6,2,FALSE))</f>
        <v/>
      </c>
      <c r="I24" s="27" t="str">
        <f t="shared" si="0"/>
        <v/>
      </c>
      <c r="J24" s="2"/>
    </row>
    <row r="25" spans="2:10" ht="26.1" customHeight="1" x14ac:dyDescent="0.6">
      <c r="B25" s="40"/>
      <c r="C25" s="45"/>
      <c r="D25" s="16" t="s">
        <v>21</v>
      </c>
      <c r="E25" s="21" t="s">
        <v>1</v>
      </c>
      <c r="F25" s="24" t="str">
        <f>IF(ISNA(VLOOKUP(E25,'Answer Key'!$A$2:$B$6,2,FALSE)),"",VLOOKUP(E25,'Answer Key'!$A$2:$B$6,2,FALSE))</f>
        <v/>
      </c>
      <c r="G25" s="21" t="s">
        <v>1</v>
      </c>
      <c r="H25" s="24" t="str">
        <f>IF(ISNA(VLOOKUP(G25,'Answer Key'!$A$2:$B$6,2,FALSE)),"",VLOOKUP(G25,'Answer Key'!$A$2:$B$6,2,FALSE))</f>
        <v/>
      </c>
      <c r="I25" s="27" t="str">
        <f t="shared" si="0"/>
        <v/>
      </c>
      <c r="J25" s="2"/>
    </row>
    <row r="26" spans="2:10" ht="26.1" customHeight="1" x14ac:dyDescent="0.6">
      <c r="B26" s="40"/>
      <c r="C26" s="45"/>
      <c r="D26" s="16" t="s">
        <v>22</v>
      </c>
      <c r="E26" s="21" t="s">
        <v>1</v>
      </c>
      <c r="F26" s="24" t="str">
        <f>IF(ISNA(VLOOKUP(E26,'Answer Key'!$A$2:$B$6,2,FALSE)),"",VLOOKUP(E26,'Answer Key'!$A$2:$B$6,2,FALSE))</f>
        <v/>
      </c>
      <c r="G26" s="21" t="s">
        <v>1</v>
      </c>
      <c r="H26" s="24" t="str">
        <f>IF(ISNA(VLOOKUP(G26,'Answer Key'!$A$2:$B$6,2,FALSE)),"",VLOOKUP(G26,'Answer Key'!$A$2:$B$6,2,FALSE))</f>
        <v/>
      </c>
      <c r="I26" s="27" t="str">
        <f t="shared" si="0"/>
        <v/>
      </c>
      <c r="J26" s="2"/>
    </row>
    <row r="27" spans="2:10" ht="26.1" customHeight="1" x14ac:dyDescent="0.6">
      <c r="B27" s="40"/>
      <c r="C27" s="45"/>
      <c r="D27" s="18" t="s">
        <v>23</v>
      </c>
      <c r="E27" s="21" t="s">
        <v>1</v>
      </c>
      <c r="F27" s="24" t="str">
        <f>IF(ISNA(VLOOKUP(E27,'Answer Key'!$A$2:$B$6,2,FALSE)),"",VLOOKUP(E27,'Answer Key'!$A$2:$B$6,2,FALSE))</f>
        <v/>
      </c>
      <c r="G27" s="21" t="s">
        <v>1</v>
      </c>
      <c r="H27" s="24" t="str">
        <f>IF(ISNA(VLOOKUP(G27,'Answer Key'!$A$2:$B$6,2,FALSE)),"",VLOOKUP(G27,'Answer Key'!$A$2:$B$6,2,FALSE))</f>
        <v/>
      </c>
      <c r="I27" s="27" t="str">
        <f t="shared" si="0"/>
        <v/>
      </c>
      <c r="J27" s="2"/>
    </row>
    <row r="28" spans="2:10" ht="26.1" customHeight="1" x14ac:dyDescent="0.6">
      <c r="B28" s="40"/>
      <c r="C28" s="46"/>
      <c r="D28" s="18" t="s">
        <v>24</v>
      </c>
      <c r="E28" s="21" t="s">
        <v>1</v>
      </c>
      <c r="F28" s="24" t="str">
        <f>IF(ISNA(VLOOKUP(E28,'Answer Key'!$A$2:$B$6,2,FALSE)),"",VLOOKUP(E28,'Answer Key'!$A$2:$B$6,2,FALSE))</f>
        <v/>
      </c>
      <c r="G28" s="21" t="s">
        <v>1</v>
      </c>
      <c r="H28" s="24" t="str">
        <f>IF(ISNA(VLOOKUP(G28,'Answer Key'!$A$2:$B$6,2,FALSE)),"",VLOOKUP(G28,'Answer Key'!$A$2:$B$6,2,FALSE))</f>
        <v/>
      </c>
      <c r="I28" s="27" t="str">
        <f t="shared" si="0"/>
        <v/>
      </c>
      <c r="J28" s="2"/>
    </row>
    <row r="29" spans="2:10" ht="26.1" customHeight="1" x14ac:dyDescent="0.6">
      <c r="B29" s="40"/>
      <c r="C29" s="47" t="s">
        <v>52</v>
      </c>
      <c r="D29" s="16" t="s">
        <v>25</v>
      </c>
      <c r="E29" s="21" t="s">
        <v>1</v>
      </c>
      <c r="F29" s="24" t="str">
        <f>IF(ISNA(VLOOKUP(E29,'Answer Key'!$A$2:$B$6,2,FALSE)),"",VLOOKUP(E29,'Answer Key'!$A$2:$B$6,2,FALSE))</f>
        <v/>
      </c>
      <c r="G29" s="21" t="s">
        <v>1</v>
      </c>
      <c r="H29" s="24" t="str">
        <f>IF(ISNA(VLOOKUP(G29,'Answer Key'!$A$2:$B$6,2,FALSE)),"",VLOOKUP(G29,'Answer Key'!$A$2:$B$6,2,FALSE))</f>
        <v/>
      </c>
      <c r="I29" s="27" t="str">
        <f t="shared" si="0"/>
        <v/>
      </c>
      <c r="J29" s="2"/>
    </row>
    <row r="30" spans="2:10" ht="26.1" customHeight="1" x14ac:dyDescent="0.6">
      <c r="B30" s="40"/>
      <c r="C30" s="45"/>
      <c r="D30" s="16" t="s">
        <v>26</v>
      </c>
      <c r="E30" s="21" t="s">
        <v>1</v>
      </c>
      <c r="F30" s="24" t="str">
        <f>IF(ISNA(VLOOKUP(E30,'Answer Key'!$A$2:$B$6,2,FALSE)),"",VLOOKUP(E30,'Answer Key'!$A$2:$B$6,2,FALSE))</f>
        <v/>
      </c>
      <c r="G30" s="21" t="s">
        <v>1</v>
      </c>
      <c r="H30" s="24" t="str">
        <f>IF(ISNA(VLOOKUP(G30,'Answer Key'!$A$2:$B$6,2,FALSE)),"",VLOOKUP(G30,'Answer Key'!$A$2:$B$6,2,FALSE))</f>
        <v/>
      </c>
      <c r="I30" s="27" t="str">
        <f t="shared" si="0"/>
        <v/>
      </c>
      <c r="J30" s="2"/>
    </row>
    <row r="31" spans="2:10" ht="26.1" customHeight="1" x14ac:dyDescent="0.6">
      <c r="B31" s="40"/>
      <c r="C31" s="46"/>
      <c r="D31" s="16" t="s">
        <v>74</v>
      </c>
      <c r="E31" s="21" t="s">
        <v>1</v>
      </c>
      <c r="F31" s="24" t="str">
        <f>IF(ISNA(VLOOKUP(E31,'Answer Key'!$A$2:$B$6,2,FALSE)),"",VLOOKUP(E31,'Answer Key'!$A$2:$B$6,2,FALSE))</f>
        <v/>
      </c>
      <c r="G31" s="21" t="s">
        <v>1</v>
      </c>
      <c r="H31" s="24" t="str">
        <f>IF(ISNA(VLOOKUP(G31,'Answer Key'!$A$2:$B$6,2,FALSE)),"",VLOOKUP(G31,'Answer Key'!$A$2:$B$6,2,FALSE))</f>
        <v/>
      </c>
      <c r="I31" s="27" t="str">
        <f t="shared" si="0"/>
        <v/>
      </c>
      <c r="J31" s="2"/>
    </row>
    <row r="32" spans="2:10" ht="26.1" customHeight="1" x14ac:dyDescent="0.6">
      <c r="B32" s="40"/>
      <c r="C32" s="47" t="s">
        <v>53</v>
      </c>
      <c r="D32" s="16" t="s">
        <v>73</v>
      </c>
      <c r="E32" s="21" t="s">
        <v>1</v>
      </c>
      <c r="F32" s="24" t="str">
        <f>IF(ISNA(VLOOKUP(E32,'Answer Key'!$A$2:$B$6,2,FALSE)),"",VLOOKUP(E32,'Answer Key'!$A$2:$B$6,2,FALSE))</f>
        <v/>
      </c>
      <c r="G32" s="21" t="s">
        <v>1</v>
      </c>
      <c r="H32" s="24" t="str">
        <f>IF(ISNA(VLOOKUP(G32,'Answer Key'!$A$2:$B$6,2,FALSE)),"",VLOOKUP(G32,'Answer Key'!$A$2:$B$6,2,FALSE))</f>
        <v/>
      </c>
      <c r="I32" s="27" t="str">
        <f t="shared" si="0"/>
        <v/>
      </c>
      <c r="J32" s="2"/>
    </row>
    <row r="33" spans="2:10" ht="26.1" customHeight="1" thickBot="1" x14ac:dyDescent="0.65">
      <c r="B33" s="42"/>
      <c r="C33" s="48"/>
      <c r="D33" s="17" t="s">
        <v>27</v>
      </c>
      <c r="E33" s="22" t="s">
        <v>1</v>
      </c>
      <c r="F33" s="25" t="str">
        <f>IF(ISNA(VLOOKUP(E33,'Answer Key'!$A$2:$B$6,2,FALSE)),"",VLOOKUP(E33,'Answer Key'!$A$2:$B$6,2,FALSE))</f>
        <v/>
      </c>
      <c r="G33" s="22" t="s">
        <v>1</v>
      </c>
      <c r="H33" s="25" t="str">
        <f>IF(ISNA(VLOOKUP(G33,'Answer Key'!$A$2:$B$6,2,FALSE)),"",VLOOKUP(G33,'Answer Key'!$A$2:$B$6,2,FALSE))</f>
        <v/>
      </c>
      <c r="I33" s="28" t="str">
        <f t="shared" si="0"/>
        <v/>
      </c>
      <c r="J33" s="2"/>
    </row>
    <row r="34" spans="2:10" ht="26.1" customHeight="1" x14ac:dyDescent="0.6">
      <c r="B34" s="38" t="s">
        <v>54</v>
      </c>
      <c r="C34" s="39"/>
      <c r="D34" s="15" t="s">
        <v>28</v>
      </c>
      <c r="E34" s="20" t="s">
        <v>1</v>
      </c>
      <c r="F34" s="23" t="str">
        <f>IF(ISNA(VLOOKUP(E34,'Answer Key'!$A$2:$B$6,2,FALSE)),"",VLOOKUP(E34,'Answer Key'!$A$2:$B$6,2,FALSE))</f>
        <v/>
      </c>
      <c r="G34" s="20" t="s">
        <v>1</v>
      </c>
      <c r="H34" s="23" t="str">
        <f>IF(ISNA(VLOOKUP(G34,'Answer Key'!$A$2:$B$6,2,FALSE)),"",VLOOKUP(G34,'Answer Key'!$A$2:$B$6,2,FALSE))</f>
        <v/>
      </c>
      <c r="I34" s="26" t="str">
        <f t="shared" si="0"/>
        <v/>
      </c>
      <c r="J34" s="2"/>
    </row>
    <row r="35" spans="2:10" ht="26.1" customHeight="1" x14ac:dyDescent="0.6">
      <c r="B35" s="40"/>
      <c r="C35" s="41"/>
      <c r="D35" s="16" t="s">
        <v>29</v>
      </c>
      <c r="E35" s="21" t="s">
        <v>1</v>
      </c>
      <c r="F35" s="24" t="str">
        <f>IF(ISNA(VLOOKUP(E35,'Answer Key'!$A$2:$B$6,2,FALSE)),"",VLOOKUP(E35,'Answer Key'!$A$2:$B$6,2,FALSE))</f>
        <v/>
      </c>
      <c r="G35" s="21" t="s">
        <v>1</v>
      </c>
      <c r="H35" s="24" t="str">
        <f>IF(ISNA(VLOOKUP(G35,'Answer Key'!$A$2:$B$6,2,FALSE)),"",VLOOKUP(G35,'Answer Key'!$A$2:$B$6,2,FALSE))</f>
        <v/>
      </c>
      <c r="I35" s="27" t="str">
        <f t="shared" si="0"/>
        <v/>
      </c>
      <c r="J35" s="2"/>
    </row>
    <row r="36" spans="2:10" ht="26.1" customHeight="1" x14ac:dyDescent="0.6">
      <c r="B36" s="40"/>
      <c r="C36" s="41"/>
      <c r="D36" s="16" t="s">
        <v>30</v>
      </c>
      <c r="E36" s="21" t="s">
        <v>1</v>
      </c>
      <c r="F36" s="24" t="str">
        <f>IF(ISNA(VLOOKUP(E36,'Answer Key'!$A$2:$B$6,2,FALSE)),"",VLOOKUP(E36,'Answer Key'!$A$2:$B$6,2,FALSE))</f>
        <v/>
      </c>
      <c r="G36" s="21" t="s">
        <v>1</v>
      </c>
      <c r="H36" s="24" t="str">
        <f>IF(ISNA(VLOOKUP(G36,'Answer Key'!$A$2:$B$6,2,FALSE)),"",VLOOKUP(G36,'Answer Key'!$A$2:$B$6,2,FALSE))</f>
        <v/>
      </c>
      <c r="I36" s="27" t="str">
        <f t="shared" si="0"/>
        <v/>
      </c>
      <c r="J36" s="2"/>
    </row>
    <row r="37" spans="2:10" ht="26.1" customHeight="1" x14ac:dyDescent="0.6">
      <c r="B37" s="40"/>
      <c r="C37" s="41"/>
      <c r="D37" s="16" t="s">
        <v>31</v>
      </c>
      <c r="E37" s="21" t="s">
        <v>1</v>
      </c>
      <c r="F37" s="24" t="str">
        <f>IF(ISNA(VLOOKUP(E37,'Answer Key'!$A$2:$B$6,2,FALSE)),"",VLOOKUP(E37,'Answer Key'!$A$2:$B$6,2,FALSE))</f>
        <v/>
      </c>
      <c r="G37" s="21" t="s">
        <v>1</v>
      </c>
      <c r="H37" s="24" t="str">
        <f>IF(ISNA(VLOOKUP(G37,'Answer Key'!$A$2:$B$6,2,FALSE)),"",VLOOKUP(G37,'Answer Key'!$A$2:$B$6,2,FALSE))</f>
        <v/>
      </c>
      <c r="I37" s="27" t="str">
        <f t="shared" si="0"/>
        <v/>
      </c>
      <c r="J37" s="2"/>
    </row>
    <row r="38" spans="2:10" ht="26.1" customHeight="1" thickBot="1" x14ac:dyDescent="0.65">
      <c r="B38" s="42"/>
      <c r="C38" s="43"/>
      <c r="D38" s="17" t="s">
        <v>32</v>
      </c>
      <c r="E38" s="22" t="s">
        <v>1</v>
      </c>
      <c r="F38" s="25" t="str">
        <f>IF(ISNA(VLOOKUP(E38,'Answer Key'!$A$2:$B$6,2,FALSE)),"",VLOOKUP(E38,'Answer Key'!$A$2:$B$6,2,FALSE))</f>
        <v/>
      </c>
      <c r="G38" s="22" t="s">
        <v>1</v>
      </c>
      <c r="H38" s="25" t="str">
        <f>IF(ISNA(VLOOKUP(G38,'Answer Key'!$A$2:$B$6,2,FALSE)),"",VLOOKUP(G38,'Answer Key'!$A$2:$B$6,2,FALSE))</f>
        <v/>
      </c>
      <c r="I38" s="28" t="str">
        <f t="shared" si="0"/>
        <v/>
      </c>
      <c r="J38" s="2"/>
    </row>
    <row r="39" spans="2:10" ht="26.1" customHeight="1" x14ac:dyDescent="0.6">
      <c r="B39" s="38" t="s">
        <v>55</v>
      </c>
      <c r="C39" s="39"/>
      <c r="D39" s="15" t="s">
        <v>33</v>
      </c>
      <c r="E39" s="20" t="s">
        <v>1</v>
      </c>
      <c r="F39" s="23" t="str">
        <f>IF(ISNA(VLOOKUP(E39,'Answer Key'!$A$2:$B$6,2,FALSE)),"",VLOOKUP(E39,'Answer Key'!$A$2:$B$6,2,FALSE))</f>
        <v/>
      </c>
      <c r="G39" s="20" t="s">
        <v>1</v>
      </c>
      <c r="H39" s="23" t="str">
        <f>IF(ISNA(VLOOKUP(G39,'Answer Key'!$A$2:$B$6,2,FALSE)),"",VLOOKUP(G39,'Answer Key'!$A$2:$B$6,2,FALSE))</f>
        <v/>
      </c>
      <c r="I39" s="26" t="str">
        <f t="shared" si="0"/>
        <v/>
      </c>
      <c r="J39" s="2"/>
    </row>
    <row r="40" spans="2:10" ht="26.1" customHeight="1" x14ac:dyDescent="0.6">
      <c r="B40" s="40"/>
      <c r="C40" s="41"/>
      <c r="D40" s="16" t="s">
        <v>34</v>
      </c>
      <c r="E40" s="21" t="s">
        <v>1</v>
      </c>
      <c r="F40" s="24" t="str">
        <f>IF(ISNA(VLOOKUP(E40,'Answer Key'!$A$2:$B$6,2,FALSE)),"",VLOOKUP(E40,'Answer Key'!$A$2:$B$6,2,FALSE))</f>
        <v/>
      </c>
      <c r="G40" s="21" t="s">
        <v>1</v>
      </c>
      <c r="H40" s="24" t="str">
        <f>IF(ISNA(VLOOKUP(G40,'Answer Key'!$A$2:$B$6,2,FALSE)),"",VLOOKUP(G40,'Answer Key'!$A$2:$B$6,2,FALSE))</f>
        <v/>
      </c>
      <c r="I40" s="27" t="str">
        <f t="shared" si="0"/>
        <v/>
      </c>
      <c r="J40" s="2"/>
    </row>
    <row r="41" spans="2:10" ht="26.1" customHeight="1" x14ac:dyDescent="0.6">
      <c r="B41" s="40"/>
      <c r="C41" s="41"/>
      <c r="D41" s="16" t="s">
        <v>35</v>
      </c>
      <c r="E41" s="21" t="s">
        <v>1</v>
      </c>
      <c r="F41" s="24" t="str">
        <f>IF(ISNA(VLOOKUP(E41,'Answer Key'!$A$2:$B$6,2,FALSE)),"",VLOOKUP(E41,'Answer Key'!$A$2:$B$6,2,FALSE))</f>
        <v/>
      </c>
      <c r="G41" s="21" t="s">
        <v>1</v>
      </c>
      <c r="H41" s="24" t="str">
        <f>IF(ISNA(VLOOKUP(G41,'Answer Key'!$A$2:$B$6,2,FALSE)),"",VLOOKUP(G41,'Answer Key'!$A$2:$B$6,2,FALSE))</f>
        <v/>
      </c>
      <c r="I41" s="27" t="str">
        <f t="shared" si="0"/>
        <v/>
      </c>
      <c r="J41" s="2"/>
    </row>
    <row r="42" spans="2:10" ht="26.1" customHeight="1" x14ac:dyDescent="0.6">
      <c r="B42" s="40"/>
      <c r="C42" s="41"/>
      <c r="D42" s="16" t="s">
        <v>36</v>
      </c>
      <c r="E42" s="21" t="s">
        <v>1</v>
      </c>
      <c r="F42" s="24" t="str">
        <f>IF(ISNA(VLOOKUP(E42,'Answer Key'!$A$2:$B$6,2,FALSE)),"",VLOOKUP(E42,'Answer Key'!$A$2:$B$6,2,FALSE))</f>
        <v/>
      </c>
      <c r="G42" s="21" t="s">
        <v>1</v>
      </c>
      <c r="H42" s="24" t="str">
        <f>IF(ISNA(VLOOKUP(G42,'Answer Key'!$A$2:$B$6,2,FALSE)),"",VLOOKUP(G42,'Answer Key'!$A$2:$B$6,2,FALSE))</f>
        <v/>
      </c>
      <c r="I42" s="27" t="str">
        <f t="shared" si="0"/>
        <v/>
      </c>
      <c r="J42" s="2"/>
    </row>
    <row r="43" spans="2:10" ht="26.1" customHeight="1" x14ac:dyDescent="0.6">
      <c r="B43" s="40"/>
      <c r="C43" s="41"/>
      <c r="D43" s="16" t="s">
        <v>37</v>
      </c>
      <c r="E43" s="21" t="s">
        <v>1</v>
      </c>
      <c r="F43" s="24" t="str">
        <f>IF(ISNA(VLOOKUP(E43,'Answer Key'!$A$2:$B$6,2,FALSE)),"",VLOOKUP(E43,'Answer Key'!$A$2:$B$6,2,FALSE))</f>
        <v/>
      </c>
      <c r="G43" s="21" t="s">
        <v>1</v>
      </c>
      <c r="H43" s="24" t="str">
        <f>IF(ISNA(VLOOKUP(G43,'Answer Key'!$A$2:$B$6,2,FALSE)),"",VLOOKUP(G43,'Answer Key'!$A$2:$B$6,2,FALSE))</f>
        <v/>
      </c>
      <c r="I43" s="27" t="str">
        <f t="shared" si="0"/>
        <v/>
      </c>
      <c r="J43" s="2"/>
    </row>
    <row r="44" spans="2:10" ht="26.1" customHeight="1" x14ac:dyDescent="0.6">
      <c r="B44" s="40"/>
      <c r="C44" s="41"/>
      <c r="D44" s="16" t="s">
        <v>38</v>
      </c>
      <c r="E44" s="21" t="s">
        <v>1</v>
      </c>
      <c r="F44" s="24" t="str">
        <f>IF(ISNA(VLOOKUP(E44,'Answer Key'!$A$2:$B$6,2,FALSE)),"",VLOOKUP(E44,'Answer Key'!$A$2:$B$6,2,FALSE))</f>
        <v/>
      </c>
      <c r="G44" s="21" t="s">
        <v>1</v>
      </c>
      <c r="H44" s="24" t="str">
        <f>IF(ISNA(VLOOKUP(G44,'Answer Key'!$A$2:$B$6,2,FALSE)),"",VLOOKUP(G44,'Answer Key'!$A$2:$B$6,2,FALSE))</f>
        <v/>
      </c>
      <c r="I44" s="27" t="str">
        <f t="shared" si="0"/>
        <v/>
      </c>
      <c r="J44" s="2"/>
    </row>
    <row r="45" spans="2:10" ht="26.1" customHeight="1" thickBot="1" x14ac:dyDescent="0.65">
      <c r="B45" s="42"/>
      <c r="C45" s="43"/>
      <c r="D45" s="19" t="s">
        <v>39</v>
      </c>
      <c r="E45" s="22" t="s">
        <v>1</v>
      </c>
      <c r="F45" s="25" t="str">
        <f>IF(ISNA(VLOOKUP(E45,'Answer Key'!$A$2:$B$6,2,FALSE)),"",VLOOKUP(E45,'Answer Key'!$A$2:$B$6,2,FALSE))</f>
        <v/>
      </c>
      <c r="G45" s="22" t="s">
        <v>1</v>
      </c>
      <c r="H45" s="25" t="str">
        <f>IF(ISNA(VLOOKUP(G45,'Answer Key'!$A$2:$B$6,2,FALSE)),"",VLOOKUP(G45,'Answer Key'!$A$2:$B$6,2,FALSE))</f>
        <v/>
      </c>
      <c r="I45" s="28" t="str">
        <f t="shared" si="0"/>
        <v/>
      </c>
      <c r="J45" s="2"/>
    </row>
  </sheetData>
  <mergeCells count="11">
    <mergeCell ref="E4:I4"/>
    <mergeCell ref="B39:C45"/>
    <mergeCell ref="C23:C28"/>
    <mergeCell ref="C29:C31"/>
    <mergeCell ref="C32:C33"/>
    <mergeCell ref="B7:C9"/>
    <mergeCell ref="B10:C13"/>
    <mergeCell ref="B14:C22"/>
    <mergeCell ref="B23:B33"/>
    <mergeCell ref="B34:C38"/>
    <mergeCell ref="B2:D5"/>
  </mergeCells>
  <phoneticPr fontId="8" type="noConversion"/>
  <conditionalFormatting sqref="I7">
    <cfRule type="iconSet" priority="2">
      <iconSet showValue="0" reverse="1">
        <cfvo type="percent" val="0"/>
        <cfvo type="num" val="1"/>
        <cfvo type="num" val="3"/>
      </iconSet>
    </cfRule>
  </conditionalFormatting>
  <conditionalFormatting sqref="I8:I45">
    <cfRule type="iconSet" priority="1">
      <iconSet showValue="0" reverse="1">
        <cfvo type="percent" val="0"/>
        <cfvo type="num" val="1"/>
        <cfvo type="num" val="3"/>
      </iconSet>
    </cfRule>
  </conditionalFormatting>
  <printOptions horizontalCentered="1" verticalCentered="1"/>
  <pageMargins left="0.39370078740157483" right="0.39370078740157483" top="0.69000000000000006" bottom="0.98" header="0" footer="0.59"/>
  <pageSetup paperSize="9" scale="62" orientation="portrait" horizontalDpi="4294967292" verticalDpi="4294967292"/>
  <headerFooter>
    <oddFooter>&amp;L&amp;"Arial,Regular"&amp;K000000&amp;A&amp;R&amp;"Arial,Regular"&amp;K000000&amp;D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'Answer Key'!$A$1:$A$6</xm:f>
          </x14:formula1>
          <xm:sqref>G7:G45 E7:E45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workbookViewId="0">
      <selection activeCell="B7" sqref="B7"/>
    </sheetView>
  </sheetViews>
  <sheetFormatPr defaultColWidth="11" defaultRowHeight="15.6" x14ac:dyDescent="0.6"/>
  <cols>
    <col min="1" max="1" width="17.5" customWidth="1"/>
  </cols>
  <sheetData>
    <row r="1" spans="1:2" x14ac:dyDescent="0.6">
      <c r="A1" s="4" t="s">
        <v>1</v>
      </c>
      <c r="B1" s="4" t="s">
        <v>2</v>
      </c>
    </row>
    <row r="2" spans="1:2" x14ac:dyDescent="0.6">
      <c r="A2" t="s">
        <v>40</v>
      </c>
      <c r="B2">
        <v>1</v>
      </c>
    </row>
    <row r="3" spans="1:2" x14ac:dyDescent="0.6">
      <c r="A3" t="s">
        <v>41</v>
      </c>
      <c r="B3">
        <v>2</v>
      </c>
    </row>
    <row r="4" spans="1:2" x14ac:dyDescent="0.6">
      <c r="A4" t="s">
        <v>42</v>
      </c>
      <c r="B4">
        <v>3</v>
      </c>
    </row>
    <row r="5" spans="1:2" x14ac:dyDescent="0.6">
      <c r="A5" t="s">
        <v>43</v>
      </c>
      <c r="B5">
        <v>4</v>
      </c>
    </row>
    <row r="6" spans="1:2" x14ac:dyDescent="0.6">
      <c r="A6" t="s">
        <v>44</v>
      </c>
      <c r="B6">
        <v>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"/>
  <sheetViews>
    <sheetView topLeftCell="B1" workbookViewId="0">
      <selection activeCell="B1" sqref="A1:XFD1048576"/>
    </sheetView>
  </sheetViews>
  <sheetFormatPr defaultColWidth="10.84765625" defaultRowHeight="15" x14ac:dyDescent="0.5"/>
  <cols>
    <col min="1" max="1" width="10.84765625" style="9"/>
    <col min="2" max="16384" width="10.84765625" style="1"/>
  </cols>
  <sheetData>
    <row r="1" spans="1:2" s="2" customFormat="1" ht="20.100000000000001" customHeight="1" x14ac:dyDescent="0.6">
      <c r="A1" s="8">
        <v>0</v>
      </c>
      <c r="B1" s="2" t="s">
        <v>5</v>
      </c>
    </row>
    <row r="2" spans="1:2" s="2" customFormat="1" ht="20.100000000000001" customHeight="1" x14ac:dyDescent="0.6">
      <c r="A2" s="8">
        <v>0.5</v>
      </c>
      <c r="B2" s="2" t="s">
        <v>6</v>
      </c>
    </row>
    <row r="3" spans="1:2" s="2" customFormat="1" ht="20.100000000000001" customHeight="1" x14ac:dyDescent="0.6">
      <c r="A3" s="8">
        <v>0.75</v>
      </c>
      <c r="B3" s="2" t="s">
        <v>3</v>
      </c>
    </row>
    <row r="4" spans="1:2" s="2" customFormat="1" ht="20.100000000000001" customHeight="1" x14ac:dyDescent="0.6">
      <c r="A4" s="8">
        <v>0.85</v>
      </c>
      <c r="B4" s="7" t="s">
        <v>4</v>
      </c>
    </row>
    <row r="5" spans="1:2" x14ac:dyDescent="0.5">
      <c r="B5" s="10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J45"/>
  <sheetViews>
    <sheetView showGridLines="0" workbookViewId="0">
      <selection activeCell="E7" sqref="E7"/>
    </sheetView>
  </sheetViews>
  <sheetFormatPr defaultColWidth="10.84765625" defaultRowHeight="15.6" x14ac:dyDescent="0.6"/>
  <cols>
    <col min="1" max="1" width="10.84765625" style="2"/>
    <col min="2" max="2" width="4.59765625" style="2" customWidth="1"/>
    <col min="3" max="3" width="4.59765625" style="6" customWidth="1"/>
    <col min="4" max="4" width="40" style="11" customWidth="1"/>
    <col min="5" max="5" width="16.5" style="3" customWidth="1"/>
    <col min="6" max="6" width="10.84765625" style="6" hidden="1" customWidth="1"/>
    <col min="7" max="7" width="16.5" style="12" customWidth="1"/>
    <col min="8" max="8" width="0" style="6" hidden="1" customWidth="1"/>
    <col min="9" max="9" width="9.5" style="2" customWidth="1"/>
    <col min="10" max="10" width="11" customWidth="1"/>
    <col min="11" max="16384" width="10.84765625" style="2"/>
  </cols>
  <sheetData>
    <row r="2" spans="2:10" x14ac:dyDescent="0.6">
      <c r="B2" s="49"/>
      <c r="C2" s="49"/>
      <c r="D2" s="49"/>
    </row>
    <row r="3" spans="2:10" x14ac:dyDescent="0.6">
      <c r="B3" s="49"/>
      <c r="C3" s="49"/>
      <c r="D3" s="49"/>
    </row>
    <row r="4" spans="2:10" ht="44.1" customHeight="1" x14ac:dyDescent="1">
      <c r="B4" s="49"/>
      <c r="C4" s="49"/>
      <c r="D4" s="49"/>
      <c r="E4" s="37" t="s">
        <v>58</v>
      </c>
      <c r="F4" s="37"/>
      <c r="G4" s="37"/>
      <c r="H4" s="37"/>
      <c r="I4" s="37"/>
    </row>
    <row r="5" spans="2:10" ht="15.9" thickBot="1" x14ac:dyDescent="0.65">
      <c r="B5" s="49"/>
      <c r="C5" s="49"/>
      <c r="D5" s="49"/>
      <c r="E5" s="6"/>
      <c r="G5" s="6"/>
      <c r="I5" s="6"/>
    </row>
    <row r="6" spans="2:10" ht="45" customHeight="1" thickBot="1" x14ac:dyDescent="0.65">
      <c r="B6" s="36" t="str">
        <f>'Team Information'!C4</f>
        <v>second</v>
      </c>
      <c r="C6" s="31"/>
      <c r="E6" s="13" t="s">
        <v>0</v>
      </c>
      <c r="G6" s="14" t="s">
        <v>45</v>
      </c>
      <c r="I6" s="14" t="s">
        <v>46</v>
      </c>
    </row>
    <row r="7" spans="2:10" ht="26.1" customHeight="1" x14ac:dyDescent="0.6">
      <c r="B7" s="38" t="s">
        <v>47</v>
      </c>
      <c r="C7" s="39"/>
      <c r="D7" s="15" t="s">
        <v>7</v>
      </c>
      <c r="E7" s="20" t="s">
        <v>1</v>
      </c>
      <c r="F7" s="23" t="str">
        <f>IF(ISNA(VLOOKUP(E7,'Answer Key'!$A$2:$B$6,2,FALSE)),"",VLOOKUP(E7,'Answer Key'!$A$2:$B$6,2,FALSE))</f>
        <v/>
      </c>
      <c r="G7" s="20" t="s">
        <v>1</v>
      </c>
      <c r="H7" s="23" t="str">
        <f>IF(ISNA(VLOOKUP(G7,'Answer Key'!$A$2:$B$6,2,FALSE)),"",VLOOKUP(G7,'Answer Key'!$A$2:$B$6,2,FALSE))</f>
        <v/>
      </c>
      <c r="I7" s="26" t="str">
        <f>IF(ISERROR(H7-F7),"",(H7-F7))</f>
        <v/>
      </c>
    </row>
    <row r="8" spans="2:10" ht="26.1" customHeight="1" x14ac:dyDescent="0.6">
      <c r="B8" s="40"/>
      <c r="C8" s="41"/>
      <c r="D8" s="16" t="s">
        <v>8</v>
      </c>
      <c r="E8" s="21" t="s">
        <v>1</v>
      </c>
      <c r="F8" s="24" t="str">
        <f>IF(ISNA(VLOOKUP(E8,'Answer Key'!$A$2:$B$6,2,FALSE)),"",VLOOKUP(E8,'Answer Key'!$A$2:$B$6,2,FALSE))</f>
        <v/>
      </c>
      <c r="G8" s="21" t="s">
        <v>1</v>
      </c>
      <c r="H8" s="24" t="str">
        <f>IF(ISNA(VLOOKUP(G8,'Answer Key'!$A$2:$B$6,2,FALSE)),"",VLOOKUP(G8,'Answer Key'!$A$2:$B$6,2,FALSE))</f>
        <v/>
      </c>
      <c r="I8" s="27" t="str">
        <f t="shared" ref="I8:I45" si="0">IF(ISERROR(H8-F8),"",(H8-F8))</f>
        <v/>
      </c>
    </row>
    <row r="9" spans="2:10" ht="26.1" customHeight="1" thickBot="1" x14ac:dyDescent="0.65">
      <c r="B9" s="42"/>
      <c r="C9" s="43"/>
      <c r="D9" s="17" t="s">
        <v>9</v>
      </c>
      <c r="E9" s="22" t="s">
        <v>1</v>
      </c>
      <c r="F9" s="25" t="str">
        <f>IF(ISNA(VLOOKUP(E9,'Answer Key'!$A$2:$B$6,2,FALSE)),"",VLOOKUP(E9,'Answer Key'!$A$2:$B$6,2,FALSE))</f>
        <v/>
      </c>
      <c r="G9" s="22" t="s">
        <v>1</v>
      </c>
      <c r="H9" s="25" t="str">
        <f>IF(ISNA(VLOOKUP(G9,'Answer Key'!$A$2:$B$6,2,FALSE)),"",VLOOKUP(G9,'Answer Key'!$A$2:$B$6,2,FALSE))</f>
        <v/>
      </c>
      <c r="I9" s="28" t="str">
        <f t="shared" si="0"/>
        <v/>
      </c>
    </row>
    <row r="10" spans="2:10" ht="26.1" customHeight="1" x14ac:dyDescent="0.6">
      <c r="B10" s="38" t="s">
        <v>48</v>
      </c>
      <c r="C10" s="39"/>
      <c r="D10" s="15" t="s">
        <v>75</v>
      </c>
      <c r="E10" s="20" t="s">
        <v>1</v>
      </c>
      <c r="F10" s="23" t="str">
        <f>IF(ISNA(VLOOKUP(E10,'Answer Key'!$A$2:$B$6,2,FALSE)),"",VLOOKUP(E10,'Answer Key'!$A$2:$B$6,2,FALSE))</f>
        <v/>
      </c>
      <c r="G10" s="20" t="s">
        <v>1</v>
      </c>
      <c r="H10" s="23" t="str">
        <f>IF(ISNA(VLOOKUP(G10,'Answer Key'!$A$2:$B$6,2,FALSE)),"",VLOOKUP(G10,'Answer Key'!$A$2:$B$6,2,FALSE))</f>
        <v/>
      </c>
      <c r="I10" s="26" t="str">
        <f t="shared" si="0"/>
        <v/>
      </c>
    </row>
    <row r="11" spans="2:10" ht="26.1" customHeight="1" x14ac:dyDescent="0.6">
      <c r="B11" s="40"/>
      <c r="C11" s="41"/>
      <c r="D11" s="16" t="s">
        <v>56</v>
      </c>
      <c r="E11" s="21" t="s">
        <v>1</v>
      </c>
      <c r="F11" s="24" t="str">
        <f>IF(ISNA(VLOOKUP(E11,'Answer Key'!$A$2:$B$6,2,FALSE)),"",VLOOKUP(E11,'Answer Key'!$A$2:$B$6,2,FALSE))</f>
        <v/>
      </c>
      <c r="G11" s="21" t="s">
        <v>1</v>
      </c>
      <c r="H11" s="24" t="str">
        <f>IF(ISNA(VLOOKUP(G11,'Answer Key'!$A$2:$B$6,2,FALSE)),"",VLOOKUP(G11,'Answer Key'!$A$2:$B$6,2,FALSE))</f>
        <v/>
      </c>
      <c r="I11" s="27" t="str">
        <f t="shared" si="0"/>
        <v/>
      </c>
    </row>
    <row r="12" spans="2:10" ht="26.1" customHeight="1" x14ac:dyDescent="0.6">
      <c r="B12" s="40"/>
      <c r="C12" s="41"/>
      <c r="D12" s="16" t="s">
        <v>57</v>
      </c>
      <c r="E12" s="21" t="s">
        <v>1</v>
      </c>
      <c r="F12" s="24" t="str">
        <f>IF(ISNA(VLOOKUP(E12,'Answer Key'!$A$2:$B$6,2,FALSE)),"",VLOOKUP(E12,'Answer Key'!$A$2:$B$6,2,FALSE))</f>
        <v/>
      </c>
      <c r="G12" s="21" t="s">
        <v>1</v>
      </c>
      <c r="H12" s="24" t="str">
        <f>IF(ISNA(VLOOKUP(G12,'Answer Key'!$A$2:$B$6,2,FALSE)),"",VLOOKUP(G12,'Answer Key'!$A$2:$B$6,2,FALSE))</f>
        <v/>
      </c>
      <c r="I12" s="27" t="str">
        <f t="shared" si="0"/>
        <v/>
      </c>
    </row>
    <row r="13" spans="2:10" s="5" customFormat="1" ht="26.1" customHeight="1" thickBot="1" x14ac:dyDescent="0.65">
      <c r="B13" s="42"/>
      <c r="C13" s="43"/>
      <c r="D13" s="17" t="s">
        <v>10</v>
      </c>
      <c r="E13" s="22" t="s">
        <v>1</v>
      </c>
      <c r="F13" s="25" t="str">
        <f>IF(ISNA(VLOOKUP(E13,'Answer Key'!$A$2:$B$6,2,FALSE)),"",VLOOKUP(E13,'Answer Key'!$A$2:$B$6,2,FALSE))</f>
        <v/>
      </c>
      <c r="G13" s="22" t="s">
        <v>1</v>
      </c>
      <c r="H13" s="25" t="str">
        <f>IF(ISNA(VLOOKUP(G13,'Answer Key'!$A$2:$B$6,2,FALSE)),"",VLOOKUP(G13,'Answer Key'!$A$2:$B$6,2,FALSE))</f>
        <v/>
      </c>
      <c r="I13" s="28" t="str">
        <f t="shared" si="0"/>
        <v/>
      </c>
      <c r="J13"/>
    </row>
    <row r="14" spans="2:10" ht="26.1" customHeight="1" x14ac:dyDescent="0.6">
      <c r="B14" s="38" t="s">
        <v>49</v>
      </c>
      <c r="C14" s="39"/>
      <c r="D14" s="15" t="s">
        <v>11</v>
      </c>
      <c r="E14" s="20" t="s">
        <v>1</v>
      </c>
      <c r="F14" s="23" t="str">
        <f>IF(ISNA(VLOOKUP(E14,'Answer Key'!$A$2:$B$6,2,FALSE)),"",VLOOKUP(E14,'Answer Key'!$A$2:$B$6,2,FALSE))</f>
        <v/>
      </c>
      <c r="G14" s="20" t="s">
        <v>1</v>
      </c>
      <c r="H14" s="23" t="str">
        <f>IF(ISNA(VLOOKUP(G14,'Answer Key'!$A$2:$B$6,2,FALSE)),"",VLOOKUP(G14,'Answer Key'!$A$2:$B$6,2,FALSE))</f>
        <v/>
      </c>
      <c r="I14" s="26" t="str">
        <f t="shared" si="0"/>
        <v/>
      </c>
    </row>
    <row r="15" spans="2:10" ht="26.1" customHeight="1" x14ac:dyDescent="0.6">
      <c r="B15" s="40"/>
      <c r="C15" s="41"/>
      <c r="D15" s="16" t="s">
        <v>12</v>
      </c>
      <c r="E15" s="21" t="s">
        <v>1</v>
      </c>
      <c r="F15" s="24" t="str">
        <f>IF(ISNA(VLOOKUP(E15,'Answer Key'!$A$2:$B$6,2,FALSE)),"",VLOOKUP(E15,'Answer Key'!$A$2:$B$6,2,FALSE))</f>
        <v/>
      </c>
      <c r="G15" s="21" t="s">
        <v>1</v>
      </c>
      <c r="H15" s="24" t="str">
        <f>IF(ISNA(VLOOKUP(G15,'Answer Key'!$A$2:$B$6,2,FALSE)),"",VLOOKUP(G15,'Answer Key'!$A$2:$B$6,2,FALSE))</f>
        <v/>
      </c>
      <c r="I15" s="27" t="str">
        <f t="shared" si="0"/>
        <v/>
      </c>
    </row>
    <row r="16" spans="2:10" ht="26.1" customHeight="1" x14ac:dyDescent="0.6">
      <c r="B16" s="40"/>
      <c r="C16" s="41"/>
      <c r="D16" s="16" t="s">
        <v>13</v>
      </c>
      <c r="E16" s="21" t="s">
        <v>1</v>
      </c>
      <c r="F16" s="24" t="str">
        <f>IF(ISNA(VLOOKUP(E16,'Answer Key'!$A$2:$B$6,2,FALSE)),"",VLOOKUP(E16,'Answer Key'!$A$2:$B$6,2,FALSE))</f>
        <v/>
      </c>
      <c r="G16" s="21" t="s">
        <v>1</v>
      </c>
      <c r="H16" s="24" t="str">
        <f>IF(ISNA(VLOOKUP(G16,'Answer Key'!$A$2:$B$6,2,FALSE)),"",VLOOKUP(G16,'Answer Key'!$A$2:$B$6,2,FALSE))</f>
        <v/>
      </c>
      <c r="I16" s="27" t="str">
        <f t="shared" si="0"/>
        <v/>
      </c>
    </row>
    <row r="17" spans="2:10" ht="26.1" customHeight="1" x14ac:dyDescent="0.6">
      <c r="B17" s="40"/>
      <c r="C17" s="41"/>
      <c r="D17" s="16" t="s">
        <v>14</v>
      </c>
      <c r="E17" s="21" t="s">
        <v>1</v>
      </c>
      <c r="F17" s="24" t="str">
        <f>IF(ISNA(VLOOKUP(E17,'Answer Key'!$A$2:$B$6,2,FALSE)),"",VLOOKUP(E17,'Answer Key'!$A$2:$B$6,2,FALSE))</f>
        <v/>
      </c>
      <c r="G17" s="21" t="s">
        <v>1</v>
      </c>
      <c r="H17" s="24" t="str">
        <f>IF(ISNA(VLOOKUP(G17,'Answer Key'!$A$2:$B$6,2,FALSE)),"",VLOOKUP(G17,'Answer Key'!$A$2:$B$6,2,FALSE))</f>
        <v/>
      </c>
      <c r="I17" s="27" t="str">
        <f t="shared" si="0"/>
        <v/>
      </c>
    </row>
    <row r="18" spans="2:10" ht="26.1" customHeight="1" x14ac:dyDescent="0.6">
      <c r="B18" s="40"/>
      <c r="C18" s="41"/>
      <c r="D18" s="16" t="s">
        <v>15</v>
      </c>
      <c r="E18" s="21" t="s">
        <v>1</v>
      </c>
      <c r="F18" s="24" t="str">
        <f>IF(ISNA(VLOOKUP(E18,'Answer Key'!$A$2:$B$6,2,FALSE)),"",VLOOKUP(E18,'Answer Key'!$A$2:$B$6,2,FALSE))</f>
        <v/>
      </c>
      <c r="G18" s="21" t="s">
        <v>1</v>
      </c>
      <c r="H18" s="24" t="str">
        <f>IF(ISNA(VLOOKUP(G18,'Answer Key'!$A$2:$B$6,2,FALSE)),"",VLOOKUP(G18,'Answer Key'!$A$2:$B$6,2,FALSE))</f>
        <v/>
      </c>
      <c r="I18" s="27" t="str">
        <f t="shared" si="0"/>
        <v/>
      </c>
    </row>
    <row r="19" spans="2:10" ht="26.1" customHeight="1" x14ac:dyDescent="0.6">
      <c r="B19" s="40"/>
      <c r="C19" s="41"/>
      <c r="D19" s="16" t="s">
        <v>16</v>
      </c>
      <c r="E19" s="21" t="s">
        <v>1</v>
      </c>
      <c r="F19" s="24" t="str">
        <f>IF(ISNA(VLOOKUP(E19,'Answer Key'!$A$2:$B$6,2,FALSE)),"",VLOOKUP(E19,'Answer Key'!$A$2:$B$6,2,FALSE))</f>
        <v/>
      </c>
      <c r="G19" s="21" t="s">
        <v>1</v>
      </c>
      <c r="H19" s="24" t="str">
        <f>IF(ISNA(VLOOKUP(G19,'Answer Key'!$A$2:$B$6,2,FALSE)),"",VLOOKUP(G19,'Answer Key'!$A$2:$B$6,2,FALSE))</f>
        <v/>
      </c>
      <c r="I19" s="27" t="str">
        <f t="shared" si="0"/>
        <v/>
      </c>
    </row>
    <row r="20" spans="2:10" ht="26.1" customHeight="1" x14ac:dyDescent="0.6">
      <c r="B20" s="40"/>
      <c r="C20" s="41"/>
      <c r="D20" s="16" t="s">
        <v>17</v>
      </c>
      <c r="E20" s="21" t="s">
        <v>1</v>
      </c>
      <c r="F20" s="24" t="str">
        <f>IF(ISNA(VLOOKUP(E20,'Answer Key'!$A$2:$B$6,2,FALSE)),"",VLOOKUP(E20,'Answer Key'!$A$2:$B$6,2,FALSE))</f>
        <v/>
      </c>
      <c r="G20" s="21" t="s">
        <v>1</v>
      </c>
      <c r="H20" s="24" t="str">
        <f>IF(ISNA(VLOOKUP(G20,'Answer Key'!$A$2:$B$6,2,FALSE)),"",VLOOKUP(G20,'Answer Key'!$A$2:$B$6,2,FALSE))</f>
        <v/>
      </c>
      <c r="I20" s="27" t="str">
        <f t="shared" si="0"/>
        <v/>
      </c>
    </row>
    <row r="21" spans="2:10" ht="26.1" customHeight="1" x14ac:dyDescent="0.6">
      <c r="B21" s="40"/>
      <c r="C21" s="41"/>
      <c r="D21" s="16" t="s">
        <v>18</v>
      </c>
      <c r="E21" s="21" t="s">
        <v>1</v>
      </c>
      <c r="F21" s="24" t="str">
        <f>IF(ISNA(VLOOKUP(E21,'Answer Key'!$A$2:$B$6,2,FALSE)),"",VLOOKUP(E21,'Answer Key'!$A$2:$B$6,2,FALSE))</f>
        <v/>
      </c>
      <c r="G21" s="21" t="s">
        <v>1</v>
      </c>
      <c r="H21" s="24" t="str">
        <f>IF(ISNA(VLOOKUP(G21,'Answer Key'!$A$2:$B$6,2,FALSE)),"",VLOOKUP(G21,'Answer Key'!$A$2:$B$6,2,FALSE))</f>
        <v/>
      </c>
      <c r="I21" s="27" t="str">
        <f t="shared" si="0"/>
        <v/>
      </c>
    </row>
    <row r="22" spans="2:10" ht="26.1" customHeight="1" thickBot="1" x14ac:dyDescent="0.65">
      <c r="B22" s="42"/>
      <c r="C22" s="43"/>
      <c r="D22" s="17" t="s">
        <v>76</v>
      </c>
      <c r="E22" s="22" t="s">
        <v>1</v>
      </c>
      <c r="F22" s="25" t="str">
        <f>IF(ISNA(VLOOKUP(E22,'Answer Key'!$A$2:$B$6,2,FALSE)),"",VLOOKUP(E22,'Answer Key'!$A$2:$B$6,2,FALSE))</f>
        <v/>
      </c>
      <c r="G22" s="22" t="s">
        <v>1</v>
      </c>
      <c r="H22" s="25" t="str">
        <f>IF(ISNA(VLOOKUP(G22,'Answer Key'!$A$2:$B$6,2,FALSE)),"",VLOOKUP(G22,'Answer Key'!$A$2:$B$6,2,FALSE))</f>
        <v/>
      </c>
      <c r="I22" s="28" t="str">
        <f t="shared" si="0"/>
        <v/>
      </c>
      <c r="J22" s="2"/>
    </row>
    <row r="23" spans="2:10" ht="26.1" customHeight="1" x14ac:dyDescent="0.6">
      <c r="B23" s="38" t="s">
        <v>50</v>
      </c>
      <c r="C23" s="44" t="s">
        <v>51</v>
      </c>
      <c r="D23" s="15" t="s">
        <v>19</v>
      </c>
      <c r="E23" s="20" t="s">
        <v>1</v>
      </c>
      <c r="F23" s="23" t="str">
        <f>IF(ISNA(VLOOKUP(E23,'Answer Key'!$A$2:$B$6,2,FALSE)),"",VLOOKUP(E23,'Answer Key'!$A$2:$B$6,2,FALSE))</f>
        <v/>
      </c>
      <c r="G23" s="20" t="s">
        <v>1</v>
      </c>
      <c r="H23" s="23" t="str">
        <f>IF(ISNA(VLOOKUP(G23,'Answer Key'!$A$2:$B$6,2,FALSE)),"",VLOOKUP(G23,'Answer Key'!$A$2:$B$6,2,FALSE))</f>
        <v/>
      </c>
      <c r="I23" s="26" t="str">
        <f t="shared" si="0"/>
        <v/>
      </c>
      <c r="J23" s="2"/>
    </row>
    <row r="24" spans="2:10" ht="26.1" customHeight="1" x14ac:dyDescent="0.6">
      <c r="B24" s="40"/>
      <c r="C24" s="45"/>
      <c r="D24" s="16" t="s">
        <v>20</v>
      </c>
      <c r="E24" s="21" t="s">
        <v>1</v>
      </c>
      <c r="F24" s="24" t="str">
        <f>IF(ISNA(VLOOKUP(E24,'Answer Key'!$A$2:$B$6,2,FALSE)),"",VLOOKUP(E24,'Answer Key'!$A$2:$B$6,2,FALSE))</f>
        <v/>
      </c>
      <c r="G24" s="21" t="s">
        <v>1</v>
      </c>
      <c r="H24" s="24" t="str">
        <f>IF(ISNA(VLOOKUP(G24,'Answer Key'!$A$2:$B$6,2,FALSE)),"",VLOOKUP(G24,'Answer Key'!$A$2:$B$6,2,FALSE))</f>
        <v/>
      </c>
      <c r="I24" s="27" t="str">
        <f t="shared" si="0"/>
        <v/>
      </c>
      <c r="J24" s="2"/>
    </row>
    <row r="25" spans="2:10" ht="26.1" customHeight="1" x14ac:dyDescent="0.6">
      <c r="B25" s="40"/>
      <c r="C25" s="45"/>
      <c r="D25" s="16" t="s">
        <v>21</v>
      </c>
      <c r="E25" s="21" t="s">
        <v>1</v>
      </c>
      <c r="F25" s="24" t="str">
        <f>IF(ISNA(VLOOKUP(E25,'Answer Key'!$A$2:$B$6,2,FALSE)),"",VLOOKUP(E25,'Answer Key'!$A$2:$B$6,2,FALSE))</f>
        <v/>
      </c>
      <c r="G25" s="21" t="s">
        <v>1</v>
      </c>
      <c r="H25" s="24" t="str">
        <f>IF(ISNA(VLOOKUP(G25,'Answer Key'!$A$2:$B$6,2,FALSE)),"",VLOOKUP(G25,'Answer Key'!$A$2:$B$6,2,FALSE))</f>
        <v/>
      </c>
      <c r="I25" s="27" t="str">
        <f t="shared" si="0"/>
        <v/>
      </c>
      <c r="J25" s="2"/>
    </row>
    <row r="26" spans="2:10" ht="26.1" customHeight="1" x14ac:dyDescent="0.6">
      <c r="B26" s="40"/>
      <c r="C26" s="45"/>
      <c r="D26" s="16" t="s">
        <v>22</v>
      </c>
      <c r="E26" s="21" t="s">
        <v>1</v>
      </c>
      <c r="F26" s="24" t="str">
        <f>IF(ISNA(VLOOKUP(E26,'Answer Key'!$A$2:$B$6,2,FALSE)),"",VLOOKUP(E26,'Answer Key'!$A$2:$B$6,2,FALSE))</f>
        <v/>
      </c>
      <c r="G26" s="21" t="s">
        <v>1</v>
      </c>
      <c r="H26" s="24" t="str">
        <f>IF(ISNA(VLOOKUP(G26,'Answer Key'!$A$2:$B$6,2,FALSE)),"",VLOOKUP(G26,'Answer Key'!$A$2:$B$6,2,FALSE))</f>
        <v/>
      </c>
      <c r="I26" s="27" t="str">
        <f t="shared" si="0"/>
        <v/>
      </c>
      <c r="J26" s="2"/>
    </row>
    <row r="27" spans="2:10" ht="26.1" customHeight="1" x14ac:dyDescent="0.6">
      <c r="B27" s="40"/>
      <c r="C27" s="45"/>
      <c r="D27" s="18" t="s">
        <v>23</v>
      </c>
      <c r="E27" s="21" t="s">
        <v>1</v>
      </c>
      <c r="F27" s="24" t="str">
        <f>IF(ISNA(VLOOKUP(E27,'Answer Key'!$A$2:$B$6,2,FALSE)),"",VLOOKUP(E27,'Answer Key'!$A$2:$B$6,2,FALSE))</f>
        <v/>
      </c>
      <c r="G27" s="21" t="s">
        <v>1</v>
      </c>
      <c r="H27" s="24" t="str">
        <f>IF(ISNA(VLOOKUP(G27,'Answer Key'!$A$2:$B$6,2,FALSE)),"",VLOOKUP(G27,'Answer Key'!$A$2:$B$6,2,FALSE))</f>
        <v/>
      </c>
      <c r="I27" s="27" t="str">
        <f t="shared" si="0"/>
        <v/>
      </c>
      <c r="J27" s="2"/>
    </row>
    <row r="28" spans="2:10" ht="26.1" customHeight="1" x14ac:dyDescent="0.6">
      <c r="B28" s="40"/>
      <c r="C28" s="46"/>
      <c r="D28" s="18" t="s">
        <v>24</v>
      </c>
      <c r="E28" s="21" t="s">
        <v>1</v>
      </c>
      <c r="F28" s="24" t="str">
        <f>IF(ISNA(VLOOKUP(E28,'Answer Key'!$A$2:$B$6,2,FALSE)),"",VLOOKUP(E28,'Answer Key'!$A$2:$B$6,2,FALSE))</f>
        <v/>
      </c>
      <c r="G28" s="21" t="s">
        <v>1</v>
      </c>
      <c r="H28" s="24" t="str">
        <f>IF(ISNA(VLOOKUP(G28,'Answer Key'!$A$2:$B$6,2,FALSE)),"",VLOOKUP(G28,'Answer Key'!$A$2:$B$6,2,FALSE))</f>
        <v/>
      </c>
      <c r="I28" s="27" t="str">
        <f t="shared" si="0"/>
        <v/>
      </c>
      <c r="J28" s="2"/>
    </row>
    <row r="29" spans="2:10" ht="26.1" customHeight="1" x14ac:dyDescent="0.6">
      <c r="B29" s="40"/>
      <c r="C29" s="47" t="s">
        <v>52</v>
      </c>
      <c r="D29" s="16" t="s">
        <v>25</v>
      </c>
      <c r="E29" s="21" t="s">
        <v>1</v>
      </c>
      <c r="F29" s="24" t="str">
        <f>IF(ISNA(VLOOKUP(E29,'Answer Key'!$A$2:$B$6,2,FALSE)),"",VLOOKUP(E29,'Answer Key'!$A$2:$B$6,2,FALSE))</f>
        <v/>
      </c>
      <c r="G29" s="21" t="s">
        <v>1</v>
      </c>
      <c r="H29" s="24" t="str">
        <f>IF(ISNA(VLOOKUP(G29,'Answer Key'!$A$2:$B$6,2,FALSE)),"",VLOOKUP(G29,'Answer Key'!$A$2:$B$6,2,FALSE))</f>
        <v/>
      </c>
      <c r="I29" s="27" t="str">
        <f t="shared" si="0"/>
        <v/>
      </c>
      <c r="J29" s="2"/>
    </row>
    <row r="30" spans="2:10" ht="26.1" customHeight="1" x14ac:dyDescent="0.6">
      <c r="B30" s="40"/>
      <c r="C30" s="45"/>
      <c r="D30" s="16" t="s">
        <v>26</v>
      </c>
      <c r="E30" s="21" t="s">
        <v>1</v>
      </c>
      <c r="F30" s="24" t="str">
        <f>IF(ISNA(VLOOKUP(E30,'Answer Key'!$A$2:$B$6,2,FALSE)),"",VLOOKUP(E30,'Answer Key'!$A$2:$B$6,2,FALSE))</f>
        <v/>
      </c>
      <c r="G30" s="21" t="s">
        <v>1</v>
      </c>
      <c r="H30" s="24" t="str">
        <f>IF(ISNA(VLOOKUP(G30,'Answer Key'!$A$2:$B$6,2,FALSE)),"",VLOOKUP(G30,'Answer Key'!$A$2:$B$6,2,FALSE))</f>
        <v/>
      </c>
      <c r="I30" s="27" t="str">
        <f t="shared" si="0"/>
        <v/>
      </c>
      <c r="J30" s="2"/>
    </row>
    <row r="31" spans="2:10" ht="26.1" customHeight="1" x14ac:dyDescent="0.6">
      <c r="B31" s="40"/>
      <c r="C31" s="46"/>
      <c r="D31" s="16" t="s">
        <v>74</v>
      </c>
      <c r="E31" s="21" t="s">
        <v>1</v>
      </c>
      <c r="F31" s="24" t="str">
        <f>IF(ISNA(VLOOKUP(E31,'Answer Key'!$A$2:$B$6,2,FALSE)),"",VLOOKUP(E31,'Answer Key'!$A$2:$B$6,2,FALSE))</f>
        <v/>
      </c>
      <c r="G31" s="21" t="s">
        <v>1</v>
      </c>
      <c r="H31" s="24" t="str">
        <f>IF(ISNA(VLOOKUP(G31,'Answer Key'!$A$2:$B$6,2,FALSE)),"",VLOOKUP(G31,'Answer Key'!$A$2:$B$6,2,FALSE))</f>
        <v/>
      </c>
      <c r="I31" s="27" t="str">
        <f t="shared" si="0"/>
        <v/>
      </c>
      <c r="J31" s="2"/>
    </row>
    <row r="32" spans="2:10" ht="26.1" customHeight="1" x14ac:dyDescent="0.6">
      <c r="B32" s="40"/>
      <c r="C32" s="47" t="s">
        <v>53</v>
      </c>
      <c r="D32" s="16" t="s">
        <v>73</v>
      </c>
      <c r="E32" s="21" t="s">
        <v>1</v>
      </c>
      <c r="F32" s="24" t="str">
        <f>IF(ISNA(VLOOKUP(E32,'Answer Key'!$A$2:$B$6,2,FALSE)),"",VLOOKUP(E32,'Answer Key'!$A$2:$B$6,2,FALSE))</f>
        <v/>
      </c>
      <c r="G32" s="21" t="s">
        <v>1</v>
      </c>
      <c r="H32" s="24" t="str">
        <f>IF(ISNA(VLOOKUP(G32,'Answer Key'!$A$2:$B$6,2,FALSE)),"",VLOOKUP(G32,'Answer Key'!$A$2:$B$6,2,FALSE))</f>
        <v/>
      </c>
      <c r="I32" s="27" t="str">
        <f t="shared" si="0"/>
        <v/>
      </c>
      <c r="J32" s="2"/>
    </row>
    <row r="33" spans="2:10" ht="26.1" customHeight="1" thickBot="1" x14ac:dyDescent="0.65">
      <c r="B33" s="42"/>
      <c r="C33" s="48"/>
      <c r="D33" s="17" t="s">
        <v>27</v>
      </c>
      <c r="E33" s="22" t="s">
        <v>1</v>
      </c>
      <c r="F33" s="25" t="str">
        <f>IF(ISNA(VLOOKUP(E33,'Answer Key'!$A$2:$B$6,2,FALSE)),"",VLOOKUP(E33,'Answer Key'!$A$2:$B$6,2,FALSE))</f>
        <v/>
      </c>
      <c r="G33" s="22" t="s">
        <v>1</v>
      </c>
      <c r="H33" s="25" t="str">
        <f>IF(ISNA(VLOOKUP(G33,'Answer Key'!$A$2:$B$6,2,FALSE)),"",VLOOKUP(G33,'Answer Key'!$A$2:$B$6,2,FALSE))</f>
        <v/>
      </c>
      <c r="I33" s="28" t="str">
        <f t="shared" si="0"/>
        <v/>
      </c>
      <c r="J33" s="2"/>
    </row>
    <row r="34" spans="2:10" ht="26.1" customHeight="1" x14ac:dyDescent="0.6">
      <c r="B34" s="38" t="s">
        <v>54</v>
      </c>
      <c r="C34" s="39"/>
      <c r="D34" s="15" t="s">
        <v>28</v>
      </c>
      <c r="E34" s="20" t="s">
        <v>1</v>
      </c>
      <c r="F34" s="23" t="str">
        <f>IF(ISNA(VLOOKUP(E34,'Answer Key'!$A$2:$B$6,2,FALSE)),"",VLOOKUP(E34,'Answer Key'!$A$2:$B$6,2,FALSE))</f>
        <v/>
      </c>
      <c r="G34" s="20" t="s">
        <v>1</v>
      </c>
      <c r="H34" s="23" t="str">
        <f>IF(ISNA(VLOOKUP(G34,'Answer Key'!$A$2:$B$6,2,FALSE)),"",VLOOKUP(G34,'Answer Key'!$A$2:$B$6,2,FALSE))</f>
        <v/>
      </c>
      <c r="I34" s="26" t="str">
        <f t="shared" si="0"/>
        <v/>
      </c>
      <c r="J34" s="2"/>
    </row>
    <row r="35" spans="2:10" ht="26.1" customHeight="1" x14ac:dyDescent="0.6">
      <c r="B35" s="40"/>
      <c r="C35" s="41"/>
      <c r="D35" s="16" t="s">
        <v>29</v>
      </c>
      <c r="E35" s="21" t="s">
        <v>1</v>
      </c>
      <c r="F35" s="24" t="str">
        <f>IF(ISNA(VLOOKUP(E35,'Answer Key'!$A$2:$B$6,2,FALSE)),"",VLOOKUP(E35,'Answer Key'!$A$2:$B$6,2,FALSE))</f>
        <v/>
      </c>
      <c r="G35" s="21" t="s">
        <v>1</v>
      </c>
      <c r="H35" s="24" t="str">
        <f>IF(ISNA(VLOOKUP(G35,'Answer Key'!$A$2:$B$6,2,FALSE)),"",VLOOKUP(G35,'Answer Key'!$A$2:$B$6,2,FALSE))</f>
        <v/>
      </c>
      <c r="I35" s="27" t="str">
        <f t="shared" si="0"/>
        <v/>
      </c>
      <c r="J35" s="2"/>
    </row>
    <row r="36" spans="2:10" ht="26.1" customHeight="1" x14ac:dyDescent="0.6">
      <c r="B36" s="40"/>
      <c r="C36" s="41"/>
      <c r="D36" s="16" t="s">
        <v>30</v>
      </c>
      <c r="E36" s="21" t="s">
        <v>1</v>
      </c>
      <c r="F36" s="24" t="str">
        <f>IF(ISNA(VLOOKUP(E36,'Answer Key'!$A$2:$B$6,2,FALSE)),"",VLOOKUP(E36,'Answer Key'!$A$2:$B$6,2,FALSE))</f>
        <v/>
      </c>
      <c r="G36" s="21" t="s">
        <v>1</v>
      </c>
      <c r="H36" s="24" t="str">
        <f>IF(ISNA(VLOOKUP(G36,'Answer Key'!$A$2:$B$6,2,FALSE)),"",VLOOKUP(G36,'Answer Key'!$A$2:$B$6,2,FALSE))</f>
        <v/>
      </c>
      <c r="I36" s="27" t="str">
        <f t="shared" si="0"/>
        <v/>
      </c>
      <c r="J36" s="2"/>
    </row>
    <row r="37" spans="2:10" ht="26.1" customHeight="1" x14ac:dyDescent="0.6">
      <c r="B37" s="40"/>
      <c r="C37" s="41"/>
      <c r="D37" s="16" t="s">
        <v>31</v>
      </c>
      <c r="E37" s="21" t="s">
        <v>1</v>
      </c>
      <c r="F37" s="24" t="str">
        <f>IF(ISNA(VLOOKUP(E37,'Answer Key'!$A$2:$B$6,2,FALSE)),"",VLOOKUP(E37,'Answer Key'!$A$2:$B$6,2,FALSE))</f>
        <v/>
      </c>
      <c r="G37" s="21" t="s">
        <v>1</v>
      </c>
      <c r="H37" s="24" t="str">
        <f>IF(ISNA(VLOOKUP(G37,'Answer Key'!$A$2:$B$6,2,FALSE)),"",VLOOKUP(G37,'Answer Key'!$A$2:$B$6,2,FALSE))</f>
        <v/>
      </c>
      <c r="I37" s="27" t="str">
        <f t="shared" si="0"/>
        <v/>
      </c>
      <c r="J37" s="2"/>
    </row>
    <row r="38" spans="2:10" ht="26.1" customHeight="1" thickBot="1" x14ac:dyDescent="0.65">
      <c r="B38" s="42"/>
      <c r="C38" s="43"/>
      <c r="D38" s="17" t="s">
        <v>32</v>
      </c>
      <c r="E38" s="22" t="s">
        <v>1</v>
      </c>
      <c r="F38" s="25" t="str">
        <f>IF(ISNA(VLOOKUP(E38,'Answer Key'!$A$2:$B$6,2,FALSE)),"",VLOOKUP(E38,'Answer Key'!$A$2:$B$6,2,FALSE))</f>
        <v/>
      </c>
      <c r="G38" s="22" t="s">
        <v>1</v>
      </c>
      <c r="H38" s="25" t="str">
        <f>IF(ISNA(VLOOKUP(G38,'Answer Key'!$A$2:$B$6,2,FALSE)),"",VLOOKUP(G38,'Answer Key'!$A$2:$B$6,2,FALSE))</f>
        <v/>
      </c>
      <c r="I38" s="28" t="str">
        <f t="shared" si="0"/>
        <v/>
      </c>
      <c r="J38" s="2"/>
    </row>
    <row r="39" spans="2:10" ht="26.1" customHeight="1" x14ac:dyDescent="0.6">
      <c r="B39" s="38" t="s">
        <v>55</v>
      </c>
      <c r="C39" s="39"/>
      <c r="D39" s="15" t="s">
        <v>33</v>
      </c>
      <c r="E39" s="20" t="s">
        <v>1</v>
      </c>
      <c r="F39" s="23" t="str">
        <f>IF(ISNA(VLOOKUP(E39,'Answer Key'!$A$2:$B$6,2,FALSE)),"",VLOOKUP(E39,'Answer Key'!$A$2:$B$6,2,FALSE))</f>
        <v/>
      </c>
      <c r="G39" s="20" t="s">
        <v>1</v>
      </c>
      <c r="H39" s="23" t="str">
        <f>IF(ISNA(VLOOKUP(G39,'Answer Key'!$A$2:$B$6,2,FALSE)),"",VLOOKUP(G39,'Answer Key'!$A$2:$B$6,2,FALSE))</f>
        <v/>
      </c>
      <c r="I39" s="26" t="str">
        <f t="shared" si="0"/>
        <v/>
      </c>
      <c r="J39" s="2"/>
    </row>
    <row r="40" spans="2:10" ht="26.1" customHeight="1" x14ac:dyDescent="0.6">
      <c r="B40" s="40"/>
      <c r="C40" s="41"/>
      <c r="D40" s="16" t="s">
        <v>34</v>
      </c>
      <c r="E40" s="21" t="s">
        <v>1</v>
      </c>
      <c r="F40" s="24" t="str">
        <f>IF(ISNA(VLOOKUP(E40,'Answer Key'!$A$2:$B$6,2,FALSE)),"",VLOOKUP(E40,'Answer Key'!$A$2:$B$6,2,FALSE))</f>
        <v/>
      </c>
      <c r="G40" s="21" t="s">
        <v>1</v>
      </c>
      <c r="H40" s="24" t="str">
        <f>IF(ISNA(VLOOKUP(G40,'Answer Key'!$A$2:$B$6,2,FALSE)),"",VLOOKUP(G40,'Answer Key'!$A$2:$B$6,2,FALSE))</f>
        <v/>
      </c>
      <c r="I40" s="27" t="str">
        <f t="shared" si="0"/>
        <v/>
      </c>
      <c r="J40" s="2"/>
    </row>
    <row r="41" spans="2:10" ht="26.1" customHeight="1" x14ac:dyDescent="0.6">
      <c r="B41" s="40"/>
      <c r="C41" s="41"/>
      <c r="D41" s="16" t="s">
        <v>35</v>
      </c>
      <c r="E41" s="21" t="s">
        <v>1</v>
      </c>
      <c r="F41" s="24" t="str">
        <f>IF(ISNA(VLOOKUP(E41,'Answer Key'!$A$2:$B$6,2,FALSE)),"",VLOOKUP(E41,'Answer Key'!$A$2:$B$6,2,FALSE))</f>
        <v/>
      </c>
      <c r="G41" s="21" t="s">
        <v>1</v>
      </c>
      <c r="H41" s="24" t="str">
        <f>IF(ISNA(VLOOKUP(G41,'Answer Key'!$A$2:$B$6,2,FALSE)),"",VLOOKUP(G41,'Answer Key'!$A$2:$B$6,2,FALSE))</f>
        <v/>
      </c>
      <c r="I41" s="27" t="str">
        <f t="shared" si="0"/>
        <v/>
      </c>
      <c r="J41" s="2"/>
    </row>
    <row r="42" spans="2:10" ht="26.1" customHeight="1" x14ac:dyDescent="0.6">
      <c r="B42" s="40"/>
      <c r="C42" s="41"/>
      <c r="D42" s="16" t="s">
        <v>36</v>
      </c>
      <c r="E42" s="21" t="s">
        <v>1</v>
      </c>
      <c r="F42" s="24" t="str">
        <f>IF(ISNA(VLOOKUP(E42,'Answer Key'!$A$2:$B$6,2,FALSE)),"",VLOOKUP(E42,'Answer Key'!$A$2:$B$6,2,FALSE))</f>
        <v/>
      </c>
      <c r="G42" s="21" t="s">
        <v>1</v>
      </c>
      <c r="H42" s="24" t="str">
        <f>IF(ISNA(VLOOKUP(G42,'Answer Key'!$A$2:$B$6,2,FALSE)),"",VLOOKUP(G42,'Answer Key'!$A$2:$B$6,2,FALSE))</f>
        <v/>
      </c>
      <c r="I42" s="27" t="str">
        <f t="shared" si="0"/>
        <v/>
      </c>
      <c r="J42" s="2"/>
    </row>
    <row r="43" spans="2:10" ht="26.1" customHeight="1" x14ac:dyDescent="0.6">
      <c r="B43" s="40"/>
      <c r="C43" s="41"/>
      <c r="D43" s="16" t="s">
        <v>37</v>
      </c>
      <c r="E43" s="21" t="s">
        <v>1</v>
      </c>
      <c r="F43" s="24" t="str">
        <f>IF(ISNA(VLOOKUP(E43,'Answer Key'!$A$2:$B$6,2,FALSE)),"",VLOOKUP(E43,'Answer Key'!$A$2:$B$6,2,FALSE))</f>
        <v/>
      </c>
      <c r="G43" s="21" t="s">
        <v>1</v>
      </c>
      <c r="H43" s="24" t="str">
        <f>IF(ISNA(VLOOKUP(G43,'Answer Key'!$A$2:$B$6,2,FALSE)),"",VLOOKUP(G43,'Answer Key'!$A$2:$B$6,2,FALSE))</f>
        <v/>
      </c>
      <c r="I43" s="27" t="str">
        <f t="shared" si="0"/>
        <v/>
      </c>
      <c r="J43" s="2"/>
    </row>
    <row r="44" spans="2:10" ht="26.1" customHeight="1" x14ac:dyDescent="0.6">
      <c r="B44" s="40"/>
      <c r="C44" s="41"/>
      <c r="D44" s="16" t="s">
        <v>38</v>
      </c>
      <c r="E44" s="21" t="s">
        <v>1</v>
      </c>
      <c r="F44" s="24" t="str">
        <f>IF(ISNA(VLOOKUP(E44,'Answer Key'!$A$2:$B$6,2,FALSE)),"",VLOOKUP(E44,'Answer Key'!$A$2:$B$6,2,FALSE))</f>
        <v/>
      </c>
      <c r="G44" s="21" t="s">
        <v>1</v>
      </c>
      <c r="H44" s="24" t="str">
        <f>IF(ISNA(VLOOKUP(G44,'Answer Key'!$A$2:$B$6,2,FALSE)),"",VLOOKUP(G44,'Answer Key'!$A$2:$B$6,2,FALSE))</f>
        <v/>
      </c>
      <c r="I44" s="27" t="str">
        <f t="shared" si="0"/>
        <v/>
      </c>
      <c r="J44" s="2"/>
    </row>
    <row r="45" spans="2:10" ht="26.1" customHeight="1" thickBot="1" x14ac:dyDescent="0.65">
      <c r="B45" s="42"/>
      <c r="C45" s="43"/>
      <c r="D45" s="19" t="s">
        <v>39</v>
      </c>
      <c r="E45" s="22" t="s">
        <v>1</v>
      </c>
      <c r="F45" s="25" t="str">
        <f>IF(ISNA(VLOOKUP(E45,'Answer Key'!$A$2:$B$6,2,FALSE)),"",VLOOKUP(E45,'Answer Key'!$A$2:$B$6,2,FALSE))</f>
        <v/>
      </c>
      <c r="G45" s="22" t="s">
        <v>1</v>
      </c>
      <c r="H45" s="25" t="str">
        <f>IF(ISNA(VLOOKUP(G45,'Answer Key'!$A$2:$B$6,2,FALSE)),"",VLOOKUP(G45,'Answer Key'!$A$2:$B$6,2,FALSE))</f>
        <v/>
      </c>
      <c r="I45" s="28" t="str">
        <f t="shared" si="0"/>
        <v/>
      </c>
      <c r="J45" s="2"/>
    </row>
  </sheetData>
  <mergeCells count="11">
    <mergeCell ref="B2:D5"/>
    <mergeCell ref="E4:I4"/>
    <mergeCell ref="B7:C9"/>
    <mergeCell ref="B10:C13"/>
    <mergeCell ref="B34:C38"/>
    <mergeCell ref="B39:C45"/>
    <mergeCell ref="B14:C22"/>
    <mergeCell ref="B23:B33"/>
    <mergeCell ref="C23:C28"/>
    <mergeCell ref="C29:C31"/>
    <mergeCell ref="C32:C33"/>
  </mergeCells>
  <phoneticPr fontId="8" type="noConversion"/>
  <conditionalFormatting sqref="I7">
    <cfRule type="iconSet" priority="2">
      <iconSet showValue="0" reverse="1">
        <cfvo type="percent" val="0"/>
        <cfvo type="num" val="1"/>
        <cfvo type="num" val="3"/>
      </iconSet>
    </cfRule>
  </conditionalFormatting>
  <conditionalFormatting sqref="I8:I45">
    <cfRule type="iconSet" priority="1">
      <iconSet showValue="0" reverse="1">
        <cfvo type="percent" val="0"/>
        <cfvo type="num" val="1"/>
        <cfvo type="num" val="3"/>
      </iconSet>
    </cfRule>
  </conditionalFormatting>
  <printOptions horizontalCentered="1" verticalCentered="1"/>
  <pageMargins left="0.39370078740157483" right="0.39370078740157483" top="0.69000000000000006" bottom="0.98" header="0" footer="0.59"/>
  <pageSetup paperSize="9" scale="61" orientation="portrait" horizontalDpi="4294967292" verticalDpi="4294967292"/>
  <headerFooter>
    <oddFooter>&amp;L&amp;"Arial,Regular"&amp;K000000&amp;A&amp;R&amp;"Arial,Regular"&amp;K000000&amp;D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'Answer Key'!$A$1:$A$6</xm:f>
          </x14:formula1>
          <xm:sqref>G7:G45 E7:E45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J45"/>
  <sheetViews>
    <sheetView showGridLines="0" workbookViewId="0">
      <selection activeCell="E7" sqref="E7"/>
    </sheetView>
  </sheetViews>
  <sheetFormatPr defaultColWidth="10.84765625" defaultRowHeight="15.6" x14ac:dyDescent="0.6"/>
  <cols>
    <col min="1" max="1" width="10.84765625" style="2"/>
    <col min="2" max="2" width="4.59765625" style="2" customWidth="1"/>
    <col min="3" max="3" width="4.59765625" style="6" customWidth="1"/>
    <col min="4" max="4" width="40" style="11" customWidth="1"/>
    <col min="5" max="5" width="16.5" style="3" customWidth="1"/>
    <col min="6" max="6" width="10.84765625" style="6" hidden="1" customWidth="1"/>
    <col min="7" max="7" width="16.5" style="12" customWidth="1"/>
    <col min="8" max="8" width="0" style="6" hidden="1" customWidth="1"/>
    <col min="9" max="9" width="9.5" style="2" customWidth="1"/>
    <col min="10" max="10" width="11" customWidth="1"/>
    <col min="11" max="16384" width="10.84765625" style="2"/>
  </cols>
  <sheetData>
    <row r="2" spans="2:10" x14ac:dyDescent="0.6">
      <c r="B2" s="50"/>
      <c r="C2" s="50"/>
      <c r="D2" s="50"/>
    </row>
    <row r="3" spans="2:10" x14ac:dyDescent="0.6">
      <c r="B3" s="50"/>
      <c r="C3" s="50"/>
      <c r="D3" s="50"/>
    </row>
    <row r="4" spans="2:10" ht="44.1" customHeight="1" x14ac:dyDescent="1">
      <c r="B4" s="50"/>
      <c r="C4" s="50"/>
      <c r="D4" s="50"/>
      <c r="E4" s="37" t="s">
        <v>58</v>
      </c>
      <c r="F4" s="37"/>
      <c r="G4" s="37"/>
      <c r="H4" s="37"/>
      <c r="I4" s="37"/>
    </row>
    <row r="5" spans="2:10" ht="15.9" thickBot="1" x14ac:dyDescent="0.65">
      <c r="B5" s="50"/>
      <c r="C5" s="50"/>
      <c r="D5" s="50"/>
      <c r="E5" s="6"/>
      <c r="G5" s="6"/>
      <c r="I5" s="6"/>
    </row>
    <row r="6" spans="2:10" ht="45" customHeight="1" thickBot="1" x14ac:dyDescent="0.65">
      <c r="B6" s="36" t="str">
        <f>'Team Information'!C5</f>
        <v>third</v>
      </c>
      <c r="C6" s="31"/>
      <c r="E6" s="13" t="s">
        <v>0</v>
      </c>
      <c r="G6" s="14" t="s">
        <v>45</v>
      </c>
      <c r="I6" s="14" t="s">
        <v>46</v>
      </c>
    </row>
    <row r="7" spans="2:10" ht="26.1" customHeight="1" x14ac:dyDescent="0.6">
      <c r="B7" s="38" t="s">
        <v>47</v>
      </c>
      <c r="C7" s="39"/>
      <c r="D7" s="15" t="s">
        <v>7</v>
      </c>
      <c r="E7" s="20" t="s">
        <v>1</v>
      </c>
      <c r="F7" s="23" t="str">
        <f>IF(ISNA(VLOOKUP(E7,'Answer Key'!$A$2:$B$6,2,FALSE)),"",VLOOKUP(E7,'Answer Key'!$A$2:$B$6,2,FALSE))</f>
        <v/>
      </c>
      <c r="G7" s="20" t="s">
        <v>1</v>
      </c>
      <c r="H7" s="23" t="str">
        <f>IF(ISNA(VLOOKUP(G7,'Answer Key'!$A$2:$B$6,2,FALSE)),"",VLOOKUP(G7,'Answer Key'!$A$2:$B$6,2,FALSE))</f>
        <v/>
      </c>
      <c r="I7" s="26" t="str">
        <f>IF(ISERROR(H7-F7),"",(H7-F7))</f>
        <v/>
      </c>
    </row>
    <row r="8" spans="2:10" ht="26.1" customHeight="1" x14ac:dyDescent="0.6">
      <c r="B8" s="40"/>
      <c r="C8" s="41"/>
      <c r="D8" s="16" t="s">
        <v>8</v>
      </c>
      <c r="E8" s="21" t="s">
        <v>1</v>
      </c>
      <c r="F8" s="24" t="str">
        <f>IF(ISNA(VLOOKUP(E8,'Answer Key'!$A$2:$B$6,2,FALSE)),"",VLOOKUP(E8,'Answer Key'!$A$2:$B$6,2,FALSE))</f>
        <v/>
      </c>
      <c r="G8" s="21" t="s">
        <v>1</v>
      </c>
      <c r="H8" s="24" t="str">
        <f>IF(ISNA(VLOOKUP(G8,'Answer Key'!$A$2:$B$6,2,FALSE)),"",VLOOKUP(G8,'Answer Key'!$A$2:$B$6,2,FALSE))</f>
        <v/>
      </c>
      <c r="I8" s="27" t="str">
        <f t="shared" ref="I8:I45" si="0">IF(ISERROR(H8-F8),"",(H8-F8))</f>
        <v/>
      </c>
    </row>
    <row r="9" spans="2:10" ht="26.1" customHeight="1" thickBot="1" x14ac:dyDescent="0.65">
      <c r="B9" s="42"/>
      <c r="C9" s="43"/>
      <c r="D9" s="17" t="s">
        <v>9</v>
      </c>
      <c r="E9" s="22" t="s">
        <v>1</v>
      </c>
      <c r="F9" s="25" t="str">
        <f>IF(ISNA(VLOOKUP(E9,'Answer Key'!$A$2:$B$6,2,FALSE)),"",VLOOKUP(E9,'Answer Key'!$A$2:$B$6,2,FALSE))</f>
        <v/>
      </c>
      <c r="G9" s="22" t="s">
        <v>1</v>
      </c>
      <c r="H9" s="25" t="str">
        <f>IF(ISNA(VLOOKUP(G9,'Answer Key'!$A$2:$B$6,2,FALSE)),"",VLOOKUP(G9,'Answer Key'!$A$2:$B$6,2,FALSE))</f>
        <v/>
      </c>
      <c r="I9" s="28" t="str">
        <f t="shared" si="0"/>
        <v/>
      </c>
    </row>
    <row r="10" spans="2:10" ht="26.1" customHeight="1" x14ac:dyDescent="0.6">
      <c r="B10" s="38" t="s">
        <v>48</v>
      </c>
      <c r="C10" s="39"/>
      <c r="D10" s="15" t="s">
        <v>75</v>
      </c>
      <c r="E10" s="20" t="s">
        <v>1</v>
      </c>
      <c r="F10" s="23" t="str">
        <f>IF(ISNA(VLOOKUP(E10,'Answer Key'!$A$2:$B$6,2,FALSE)),"",VLOOKUP(E10,'Answer Key'!$A$2:$B$6,2,FALSE))</f>
        <v/>
      </c>
      <c r="G10" s="20" t="s">
        <v>1</v>
      </c>
      <c r="H10" s="23" t="str">
        <f>IF(ISNA(VLOOKUP(G10,'Answer Key'!$A$2:$B$6,2,FALSE)),"",VLOOKUP(G10,'Answer Key'!$A$2:$B$6,2,FALSE))</f>
        <v/>
      </c>
      <c r="I10" s="26" t="str">
        <f t="shared" si="0"/>
        <v/>
      </c>
    </row>
    <row r="11" spans="2:10" ht="26.1" customHeight="1" x14ac:dyDescent="0.6">
      <c r="B11" s="40"/>
      <c r="C11" s="41"/>
      <c r="D11" s="16" t="s">
        <v>56</v>
      </c>
      <c r="E11" s="21" t="s">
        <v>1</v>
      </c>
      <c r="F11" s="24" t="str">
        <f>IF(ISNA(VLOOKUP(E11,'Answer Key'!$A$2:$B$6,2,FALSE)),"",VLOOKUP(E11,'Answer Key'!$A$2:$B$6,2,FALSE))</f>
        <v/>
      </c>
      <c r="G11" s="21" t="s">
        <v>1</v>
      </c>
      <c r="H11" s="24" t="str">
        <f>IF(ISNA(VLOOKUP(G11,'Answer Key'!$A$2:$B$6,2,FALSE)),"",VLOOKUP(G11,'Answer Key'!$A$2:$B$6,2,FALSE))</f>
        <v/>
      </c>
      <c r="I11" s="27" t="str">
        <f t="shared" si="0"/>
        <v/>
      </c>
    </row>
    <row r="12" spans="2:10" ht="26.1" customHeight="1" x14ac:dyDescent="0.6">
      <c r="B12" s="40"/>
      <c r="C12" s="41"/>
      <c r="D12" s="16" t="s">
        <v>57</v>
      </c>
      <c r="E12" s="21" t="s">
        <v>1</v>
      </c>
      <c r="F12" s="24" t="str">
        <f>IF(ISNA(VLOOKUP(E12,'Answer Key'!$A$2:$B$6,2,FALSE)),"",VLOOKUP(E12,'Answer Key'!$A$2:$B$6,2,FALSE))</f>
        <v/>
      </c>
      <c r="G12" s="21" t="s">
        <v>1</v>
      </c>
      <c r="H12" s="24" t="str">
        <f>IF(ISNA(VLOOKUP(G12,'Answer Key'!$A$2:$B$6,2,FALSE)),"",VLOOKUP(G12,'Answer Key'!$A$2:$B$6,2,FALSE))</f>
        <v/>
      </c>
      <c r="I12" s="27" t="str">
        <f t="shared" si="0"/>
        <v/>
      </c>
    </row>
    <row r="13" spans="2:10" s="5" customFormat="1" ht="26.1" customHeight="1" thickBot="1" x14ac:dyDescent="0.65">
      <c r="B13" s="42"/>
      <c r="C13" s="43"/>
      <c r="D13" s="17" t="s">
        <v>10</v>
      </c>
      <c r="E13" s="22" t="s">
        <v>1</v>
      </c>
      <c r="F13" s="25" t="str">
        <f>IF(ISNA(VLOOKUP(E13,'Answer Key'!$A$2:$B$6,2,FALSE)),"",VLOOKUP(E13,'Answer Key'!$A$2:$B$6,2,FALSE))</f>
        <v/>
      </c>
      <c r="G13" s="22" t="s">
        <v>1</v>
      </c>
      <c r="H13" s="25" t="str">
        <f>IF(ISNA(VLOOKUP(G13,'Answer Key'!$A$2:$B$6,2,FALSE)),"",VLOOKUP(G13,'Answer Key'!$A$2:$B$6,2,FALSE))</f>
        <v/>
      </c>
      <c r="I13" s="28" t="str">
        <f t="shared" si="0"/>
        <v/>
      </c>
      <c r="J13"/>
    </row>
    <row r="14" spans="2:10" ht="26.1" customHeight="1" x14ac:dyDescent="0.6">
      <c r="B14" s="38" t="s">
        <v>49</v>
      </c>
      <c r="C14" s="39"/>
      <c r="D14" s="15" t="s">
        <v>11</v>
      </c>
      <c r="E14" s="20" t="s">
        <v>1</v>
      </c>
      <c r="F14" s="23" t="str">
        <f>IF(ISNA(VLOOKUP(E14,'Answer Key'!$A$2:$B$6,2,FALSE)),"",VLOOKUP(E14,'Answer Key'!$A$2:$B$6,2,FALSE))</f>
        <v/>
      </c>
      <c r="G14" s="20" t="s">
        <v>1</v>
      </c>
      <c r="H14" s="23" t="str">
        <f>IF(ISNA(VLOOKUP(G14,'Answer Key'!$A$2:$B$6,2,FALSE)),"",VLOOKUP(G14,'Answer Key'!$A$2:$B$6,2,FALSE))</f>
        <v/>
      </c>
      <c r="I14" s="26" t="str">
        <f t="shared" si="0"/>
        <v/>
      </c>
    </row>
    <row r="15" spans="2:10" ht="26.1" customHeight="1" x14ac:dyDescent="0.6">
      <c r="B15" s="40"/>
      <c r="C15" s="41"/>
      <c r="D15" s="16" t="s">
        <v>12</v>
      </c>
      <c r="E15" s="21" t="s">
        <v>1</v>
      </c>
      <c r="F15" s="24" t="str">
        <f>IF(ISNA(VLOOKUP(E15,'Answer Key'!$A$2:$B$6,2,FALSE)),"",VLOOKUP(E15,'Answer Key'!$A$2:$B$6,2,FALSE))</f>
        <v/>
      </c>
      <c r="G15" s="21" t="s">
        <v>1</v>
      </c>
      <c r="H15" s="24" t="str">
        <f>IF(ISNA(VLOOKUP(G15,'Answer Key'!$A$2:$B$6,2,FALSE)),"",VLOOKUP(G15,'Answer Key'!$A$2:$B$6,2,FALSE))</f>
        <v/>
      </c>
      <c r="I15" s="27" t="str">
        <f t="shared" si="0"/>
        <v/>
      </c>
    </row>
    <row r="16" spans="2:10" ht="26.1" customHeight="1" x14ac:dyDescent="0.6">
      <c r="B16" s="40"/>
      <c r="C16" s="41"/>
      <c r="D16" s="16" t="s">
        <v>13</v>
      </c>
      <c r="E16" s="21" t="s">
        <v>1</v>
      </c>
      <c r="F16" s="24" t="str">
        <f>IF(ISNA(VLOOKUP(E16,'Answer Key'!$A$2:$B$6,2,FALSE)),"",VLOOKUP(E16,'Answer Key'!$A$2:$B$6,2,FALSE))</f>
        <v/>
      </c>
      <c r="G16" s="21" t="s">
        <v>1</v>
      </c>
      <c r="H16" s="24" t="str">
        <f>IF(ISNA(VLOOKUP(G16,'Answer Key'!$A$2:$B$6,2,FALSE)),"",VLOOKUP(G16,'Answer Key'!$A$2:$B$6,2,FALSE))</f>
        <v/>
      </c>
      <c r="I16" s="27" t="str">
        <f t="shared" si="0"/>
        <v/>
      </c>
    </row>
    <row r="17" spans="2:10" ht="26.1" customHeight="1" x14ac:dyDescent="0.6">
      <c r="B17" s="40"/>
      <c r="C17" s="41"/>
      <c r="D17" s="16" t="s">
        <v>14</v>
      </c>
      <c r="E17" s="21" t="s">
        <v>1</v>
      </c>
      <c r="F17" s="24" t="str">
        <f>IF(ISNA(VLOOKUP(E17,'Answer Key'!$A$2:$B$6,2,FALSE)),"",VLOOKUP(E17,'Answer Key'!$A$2:$B$6,2,FALSE))</f>
        <v/>
      </c>
      <c r="G17" s="21" t="s">
        <v>1</v>
      </c>
      <c r="H17" s="24" t="str">
        <f>IF(ISNA(VLOOKUP(G17,'Answer Key'!$A$2:$B$6,2,FALSE)),"",VLOOKUP(G17,'Answer Key'!$A$2:$B$6,2,FALSE))</f>
        <v/>
      </c>
      <c r="I17" s="27" t="str">
        <f t="shared" si="0"/>
        <v/>
      </c>
    </row>
    <row r="18" spans="2:10" ht="26.1" customHeight="1" x14ac:dyDescent="0.6">
      <c r="B18" s="40"/>
      <c r="C18" s="41"/>
      <c r="D18" s="16" t="s">
        <v>15</v>
      </c>
      <c r="E18" s="21" t="s">
        <v>1</v>
      </c>
      <c r="F18" s="24" t="str">
        <f>IF(ISNA(VLOOKUP(E18,'Answer Key'!$A$2:$B$6,2,FALSE)),"",VLOOKUP(E18,'Answer Key'!$A$2:$B$6,2,FALSE))</f>
        <v/>
      </c>
      <c r="G18" s="21" t="s">
        <v>1</v>
      </c>
      <c r="H18" s="24" t="str">
        <f>IF(ISNA(VLOOKUP(G18,'Answer Key'!$A$2:$B$6,2,FALSE)),"",VLOOKUP(G18,'Answer Key'!$A$2:$B$6,2,FALSE))</f>
        <v/>
      </c>
      <c r="I18" s="27" t="str">
        <f t="shared" si="0"/>
        <v/>
      </c>
    </row>
    <row r="19" spans="2:10" ht="26.1" customHeight="1" x14ac:dyDescent="0.6">
      <c r="B19" s="40"/>
      <c r="C19" s="41"/>
      <c r="D19" s="16" t="s">
        <v>16</v>
      </c>
      <c r="E19" s="21" t="s">
        <v>1</v>
      </c>
      <c r="F19" s="24" t="str">
        <f>IF(ISNA(VLOOKUP(E19,'Answer Key'!$A$2:$B$6,2,FALSE)),"",VLOOKUP(E19,'Answer Key'!$A$2:$B$6,2,FALSE))</f>
        <v/>
      </c>
      <c r="G19" s="21" t="s">
        <v>1</v>
      </c>
      <c r="H19" s="24" t="str">
        <f>IF(ISNA(VLOOKUP(G19,'Answer Key'!$A$2:$B$6,2,FALSE)),"",VLOOKUP(G19,'Answer Key'!$A$2:$B$6,2,FALSE))</f>
        <v/>
      </c>
      <c r="I19" s="27" t="str">
        <f t="shared" si="0"/>
        <v/>
      </c>
    </row>
    <row r="20" spans="2:10" ht="26.1" customHeight="1" x14ac:dyDescent="0.6">
      <c r="B20" s="40"/>
      <c r="C20" s="41"/>
      <c r="D20" s="16" t="s">
        <v>17</v>
      </c>
      <c r="E20" s="21" t="s">
        <v>1</v>
      </c>
      <c r="F20" s="24" t="str">
        <f>IF(ISNA(VLOOKUP(E20,'Answer Key'!$A$2:$B$6,2,FALSE)),"",VLOOKUP(E20,'Answer Key'!$A$2:$B$6,2,FALSE))</f>
        <v/>
      </c>
      <c r="G20" s="21" t="s">
        <v>1</v>
      </c>
      <c r="H20" s="24" t="str">
        <f>IF(ISNA(VLOOKUP(G20,'Answer Key'!$A$2:$B$6,2,FALSE)),"",VLOOKUP(G20,'Answer Key'!$A$2:$B$6,2,FALSE))</f>
        <v/>
      </c>
      <c r="I20" s="27" t="str">
        <f t="shared" si="0"/>
        <v/>
      </c>
    </row>
    <row r="21" spans="2:10" ht="26.1" customHeight="1" x14ac:dyDescent="0.6">
      <c r="B21" s="40"/>
      <c r="C21" s="41"/>
      <c r="D21" s="16" t="s">
        <v>18</v>
      </c>
      <c r="E21" s="21" t="s">
        <v>1</v>
      </c>
      <c r="F21" s="24" t="str">
        <f>IF(ISNA(VLOOKUP(E21,'Answer Key'!$A$2:$B$6,2,FALSE)),"",VLOOKUP(E21,'Answer Key'!$A$2:$B$6,2,FALSE))</f>
        <v/>
      </c>
      <c r="G21" s="21" t="s">
        <v>1</v>
      </c>
      <c r="H21" s="24" t="str">
        <f>IF(ISNA(VLOOKUP(G21,'Answer Key'!$A$2:$B$6,2,FALSE)),"",VLOOKUP(G21,'Answer Key'!$A$2:$B$6,2,FALSE))</f>
        <v/>
      </c>
      <c r="I21" s="27" t="str">
        <f t="shared" si="0"/>
        <v/>
      </c>
    </row>
    <row r="22" spans="2:10" ht="26.1" customHeight="1" thickBot="1" x14ac:dyDescent="0.65">
      <c r="B22" s="42"/>
      <c r="C22" s="43"/>
      <c r="D22" s="17" t="s">
        <v>76</v>
      </c>
      <c r="E22" s="22" t="s">
        <v>1</v>
      </c>
      <c r="F22" s="25" t="str">
        <f>IF(ISNA(VLOOKUP(E22,'Answer Key'!$A$2:$B$6,2,FALSE)),"",VLOOKUP(E22,'Answer Key'!$A$2:$B$6,2,FALSE))</f>
        <v/>
      </c>
      <c r="G22" s="22" t="s">
        <v>1</v>
      </c>
      <c r="H22" s="25" t="str">
        <f>IF(ISNA(VLOOKUP(G22,'Answer Key'!$A$2:$B$6,2,FALSE)),"",VLOOKUP(G22,'Answer Key'!$A$2:$B$6,2,FALSE))</f>
        <v/>
      </c>
      <c r="I22" s="28" t="str">
        <f t="shared" si="0"/>
        <v/>
      </c>
      <c r="J22" s="2"/>
    </row>
    <row r="23" spans="2:10" ht="26.1" customHeight="1" x14ac:dyDescent="0.6">
      <c r="B23" s="38" t="s">
        <v>50</v>
      </c>
      <c r="C23" s="44" t="s">
        <v>51</v>
      </c>
      <c r="D23" s="15" t="s">
        <v>19</v>
      </c>
      <c r="E23" s="20" t="s">
        <v>1</v>
      </c>
      <c r="F23" s="23" t="str">
        <f>IF(ISNA(VLOOKUP(E23,'Answer Key'!$A$2:$B$6,2,FALSE)),"",VLOOKUP(E23,'Answer Key'!$A$2:$B$6,2,FALSE))</f>
        <v/>
      </c>
      <c r="G23" s="20" t="s">
        <v>1</v>
      </c>
      <c r="H23" s="23" t="str">
        <f>IF(ISNA(VLOOKUP(G23,'Answer Key'!$A$2:$B$6,2,FALSE)),"",VLOOKUP(G23,'Answer Key'!$A$2:$B$6,2,FALSE))</f>
        <v/>
      </c>
      <c r="I23" s="26" t="str">
        <f t="shared" si="0"/>
        <v/>
      </c>
      <c r="J23" s="2"/>
    </row>
    <row r="24" spans="2:10" ht="26.1" customHeight="1" x14ac:dyDescent="0.6">
      <c r="B24" s="40"/>
      <c r="C24" s="45"/>
      <c r="D24" s="16" t="s">
        <v>20</v>
      </c>
      <c r="E24" s="21" t="s">
        <v>1</v>
      </c>
      <c r="F24" s="24" t="str">
        <f>IF(ISNA(VLOOKUP(E24,'Answer Key'!$A$2:$B$6,2,FALSE)),"",VLOOKUP(E24,'Answer Key'!$A$2:$B$6,2,FALSE))</f>
        <v/>
      </c>
      <c r="G24" s="21" t="s">
        <v>1</v>
      </c>
      <c r="H24" s="24" t="str">
        <f>IF(ISNA(VLOOKUP(G24,'Answer Key'!$A$2:$B$6,2,FALSE)),"",VLOOKUP(G24,'Answer Key'!$A$2:$B$6,2,FALSE))</f>
        <v/>
      </c>
      <c r="I24" s="27" t="str">
        <f t="shared" si="0"/>
        <v/>
      </c>
      <c r="J24" s="2"/>
    </row>
    <row r="25" spans="2:10" ht="26.1" customHeight="1" x14ac:dyDescent="0.6">
      <c r="B25" s="40"/>
      <c r="C25" s="45"/>
      <c r="D25" s="16" t="s">
        <v>21</v>
      </c>
      <c r="E25" s="21" t="s">
        <v>1</v>
      </c>
      <c r="F25" s="24" t="str">
        <f>IF(ISNA(VLOOKUP(E25,'Answer Key'!$A$2:$B$6,2,FALSE)),"",VLOOKUP(E25,'Answer Key'!$A$2:$B$6,2,FALSE))</f>
        <v/>
      </c>
      <c r="G25" s="21" t="s">
        <v>1</v>
      </c>
      <c r="H25" s="24" t="str">
        <f>IF(ISNA(VLOOKUP(G25,'Answer Key'!$A$2:$B$6,2,FALSE)),"",VLOOKUP(G25,'Answer Key'!$A$2:$B$6,2,FALSE))</f>
        <v/>
      </c>
      <c r="I25" s="27" t="str">
        <f t="shared" si="0"/>
        <v/>
      </c>
      <c r="J25" s="2"/>
    </row>
    <row r="26" spans="2:10" ht="26.1" customHeight="1" x14ac:dyDescent="0.6">
      <c r="B26" s="40"/>
      <c r="C26" s="45"/>
      <c r="D26" s="16" t="s">
        <v>22</v>
      </c>
      <c r="E26" s="21" t="s">
        <v>1</v>
      </c>
      <c r="F26" s="24" t="str">
        <f>IF(ISNA(VLOOKUP(E26,'Answer Key'!$A$2:$B$6,2,FALSE)),"",VLOOKUP(E26,'Answer Key'!$A$2:$B$6,2,FALSE))</f>
        <v/>
      </c>
      <c r="G26" s="21" t="s">
        <v>1</v>
      </c>
      <c r="H26" s="24" t="str">
        <f>IF(ISNA(VLOOKUP(G26,'Answer Key'!$A$2:$B$6,2,FALSE)),"",VLOOKUP(G26,'Answer Key'!$A$2:$B$6,2,FALSE))</f>
        <v/>
      </c>
      <c r="I26" s="27" t="str">
        <f t="shared" si="0"/>
        <v/>
      </c>
      <c r="J26" s="2"/>
    </row>
    <row r="27" spans="2:10" ht="26.1" customHeight="1" x14ac:dyDescent="0.6">
      <c r="B27" s="40"/>
      <c r="C27" s="45"/>
      <c r="D27" s="18" t="s">
        <v>23</v>
      </c>
      <c r="E27" s="21" t="s">
        <v>1</v>
      </c>
      <c r="F27" s="24" t="str">
        <f>IF(ISNA(VLOOKUP(E27,'Answer Key'!$A$2:$B$6,2,FALSE)),"",VLOOKUP(E27,'Answer Key'!$A$2:$B$6,2,FALSE))</f>
        <v/>
      </c>
      <c r="G27" s="21" t="s">
        <v>1</v>
      </c>
      <c r="H27" s="24" t="str">
        <f>IF(ISNA(VLOOKUP(G27,'Answer Key'!$A$2:$B$6,2,FALSE)),"",VLOOKUP(G27,'Answer Key'!$A$2:$B$6,2,FALSE))</f>
        <v/>
      </c>
      <c r="I27" s="27" t="str">
        <f t="shared" si="0"/>
        <v/>
      </c>
      <c r="J27" s="2"/>
    </row>
    <row r="28" spans="2:10" ht="26.1" customHeight="1" x14ac:dyDescent="0.6">
      <c r="B28" s="40"/>
      <c r="C28" s="46"/>
      <c r="D28" s="18" t="s">
        <v>24</v>
      </c>
      <c r="E28" s="21" t="s">
        <v>1</v>
      </c>
      <c r="F28" s="24" t="str">
        <f>IF(ISNA(VLOOKUP(E28,'Answer Key'!$A$2:$B$6,2,FALSE)),"",VLOOKUP(E28,'Answer Key'!$A$2:$B$6,2,FALSE))</f>
        <v/>
      </c>
      <c r="G28" s="21" t="s">
        <v>1</v>
      </c>
      <c r="H28" s="24" t="str">
        <f>IF(ISNA(VLOOKUP(G28,'Answer Key'!$A$2:$B$6,2,FALSE)),"",VLOOKUP(G28,'Answer Key'!$A$2:$B$6,2,FALSE))</f>
        <v/>
      </c>
      <c r="I28" s="27" t="str">
        <f t="shared" si="0"/>
        <v/>
      </c>
      <c r="J28" s="2"/>
    </row>
    <row r="29" spans="2:10" ht="26.1" customHeight="1" x14ac:dyDescent="0.6">
      <c r="B29" s="40"/>
      <c r="C29" s="47" t="s">
        <v>52</v>
      </c>
      <c r="D29" s="16" t="s">
        <v>25</v>
      </c>
      <c r="E29" s="21" t="s">
        <v>1</v>
      </c>
      <c r="F29" s="24" t="str">
        <f>IF(ISNA(VLOOKUP(E29,'Answer Key'!$A$2:$B$6,2,FALSE)),"",VLOOKUP(E29,'Answer Key'!$A$2:$B$6,2,FALSE))</f>
        <v/>
      </c>
      <c r="G29" s="21" t="s">
        <v>1</v>
      </c>
      <c r="H29" s="24" t="str">
        <f>IF(ISNA(VLOOKUP(G29,'Answer Key'!$A$2:$B$6,2,FALSE)),"",VLOOKUP(G29,'Answer Key'!$A$2:$B$6,2,FALSE))</f>
        <v/>
      </c>
      <c r="I29" s="27" t="str">
        <f t="shared" si="0"/>
        <v/>
      </c>
      <c r="J29" s="2"/>
    </row>
    <row r="30" spans="2:10" ht="26.1" customHeight="1" x14ac:dyDescent="0.6">
      <c r="B30" s="40"/>
      <c r="C30" s="45"/>
      <c r="D30" s="16" t="s">
        <v>26</v>
      </c>
      <c r="E30" s="21" t="s">
        <v>1</v>
      </c>
      <c r="F30" s="24" t="str">
        <f>IF(ISNA(VLOOKUP(E30,'Answer Key'!$A$2:$B$6,2,FALSE)),"",VLOOKUP(E30,'Answer Key'!$A$2:$B$6,2,FALSE))</f>
        <v/>
      </c>
      <c r="G30" s="21" t="s">
        <v>1</v>
      </c>
      <c r="H30" s="24" t="str">
        <f>IF(ISNA(VLOOKUP(G30,'Answer Key'!$A$2:$B$6,2,FALSE)),"",VLOOKUP(G30,'Answer Key'!$A$2:$B$6,2,FALSE))</f>
        <v/>
      </c>
      <c r="I30" s="27" t="str">
        <f t="shared" si="0"/>
        <v/>
      </c>
      <c r="J30" s="2"/>
    </row>
    <row r="31" spans="2:10" ht="26.1" customHeight="1" x14ac:dyDescent="0.6">
      <c r="B31" s="40"/>
      <c r="C31" s="46"/>
      <c r="D31" s="16" t="s">
        <v>74</v>
      </c>
      <c r="E31" s="21" t="s">
        <v>1</v>
      </c>
      <c r="F31" s="24" t="str">
        <f>IF(ISNA(VLOOKUP(E31,'Answer Key'!$A$2:$B$6,2,FALSE)),"",VLOOKUP(E31,'Answer Key'!$A$2:$B$6,2,FALSE))</f>
        <v/>
      </c>
      <c r="G31" s="21" t="s">
        <v>1</v>
      </c>
      <c r="H31" s="24" t="str">
        <f>IF(ISNA(VLOOKUP(G31,'Answer Key'!$A$2:$B$6,2,FALSE)),"",VLOOKUP(G31,'Answer Key'!$A$2:$B$6,2,FALSE))</f>
        <v/>
      </c>
      <c r="I31" s="27" t="str">
        <f t="shared" si="0"/>
        <v/>
      </c>
      <c r="J31" s="2"/>
    </row>
    <row r="32" spans="2:10" ht="26.1" customHeight="1" x14ac:dyDescent="0.6">
      <c r="B32" s="40"/>
      <c r="C32" s="47" t="s">
        <v>53</v>
      </c>
      <c r="D32" s="16" t="s">
        <v>73</v>
      </c>
      <c r="E32" s="21" t="s">
        <v>1</v>
      </c>
      <c r="F32" s="24" t="str">
        <f>IF(ISNA(VLOOKUP(E32,'Answer Key'!$A$2:$B$6,2,FALSE)),"",VLOOKUP(E32,'Answer Key'!$A$2:$B$6,2,FALSE))</f>
        <v/>
      </c>
      <c r="G32" s="21" t="s">
        <v>1</v>
      </c>
      <c r="H32" s="24" t="str">
        <f>IF(ISNA(VLOOKUP(G32,'Answer Key'!$A$2:$B$6,2,FALSE)),"",VLOOKUP(G32,'Answer Key'!$A$2:$B$6,2,FALSE))</f>
        <v/>
      </c>
      <c r="I32" s="27" t="str">
        <f t="shared" si="0"/>
        <v/>
      </c>
      <c r="J32" s="2"/>
    </row>
    <row r="33" spans="2:10" ht="26.1" customHeight="1" thickBot="1" x14ac:dyDescent="0.65">
      <c r="B33" s="42"/>
      <c r="C33" s="48"/>
      <c r="D33" s="17" t="s">
        <v>27</v>
      </c>
      <c r="E33" s="22" t="s">
        <v>1</v>
      </c>
      <c r="F33" s="25" t="str">
        <f>IF(ISNA(VLOOKUP(E33,'Answer Key'!$A$2:$B$6,2,FALSE)),"",VLOOKUP(E33,'Answer Key'!$A$2:$B$6,2,FALSE))</f>
        <v/>
      </c>
      <c r="G33" s="22" t="s">
        <v>1</v>
      </c>
      <c r="H33" s="25" t="str">
        <f>IF(ISNA(VLOOKUP(G33,'Answer Key'!$A$2:$B$6,2,FALSE)),"",VLOOKUP(G33,'Answer Key'!$A$2:$B$6,2,FALSE))</f>
        <v/>
      </c>
      <c r="I33" s="28" t="str">
        <f t="shared" si="0"/>
        <v/>
      </c>
      <c r="J33" s="2"/>
    </row>
    <row r="34" spans="2:10" ht="26.1" customHeight="1" x14ac:dyDescent="0.6">
      <c r="B34" s="38" t="s">
        <v>54</v>
      </c>
      <c r="C34" s="39"/>
      <c r="D34" s="15" t="s">
        <v>28</v>
      </c>
      <c r="E34" s="20" t="s">
        <v>1</v>
      </c>
      <c r="F34" s="23" t="str">
        <f>IF(ISNA(VLOOKUP(E34,'Answer Key'!$A$2:$B$6,2,FALSE)),"",VLOOKUP(E34,'Answer Key'!$A$2:$B$6,2,FALSE))</f>
        <v/>
      </c>
      <c r="G34" s="20" t="s">
        <v>1</v>
      </c>
      <c r="H34" s="23" t="str">
        <f>IF(ISNA(VLOOKUP(G34,'Answer Key'!$A$2:$B$6,2,FALSE)),"",VLOOKUP(G34,'Answer Key'!$A$2:$B$6,2,FALSE))</f>
        <v/>
      </c>
      <c r="I34" s="26" t="str">
        <f t="shared" si="0"/>
        <v/>
      </c>
      <c r="J34" s="2"/>
    </row>
    <row r="35" spans="2:10" ht="26.1" customHeight="1" x14ac:dyDescent="0.6">
      <c r="B35" s="40"/>
      <c r="C35" s="41"/>
      <c r="D35" s="16" t="s">
        <v>29</v>
      </c>
      <c r="E35" s="21" t="s">
        <v>1</v>
      </c>
      <c r="F35" s="24" t="str">
        <f>IF(ISNA(VLOOKUP(E35,'Answer Key'!$A$2:$B$6,2,FALSE)),"",VLOOKUP(E35,'Answer Key'!$A$2:$B$6,2,FALSE))</f>
        <v/>
      </c>
      <c r="G35" s="21" t="s">
        <v>1</v>
      </c>
      <c r="H35" s="24" t="str">
        <f>IF(ISNA(VLOOKUP(G35,'Answer Key'!$A$2:$B$6,2,FALSE)),"",VLOOKUP(G35,'Answer Key'!$A$2:$B$6,2,FALSE))</f>
        <v/>
      </c>
      <c r="I35" s="27" t="str">
        <f t="shared" si="0"/>
        <v/>
      </c>
      <c r="J35" s="2"/>
    </row>
    <row r="36" spans="2:10" ht="26.1" customHeight="1" x14ac:dyDescent="0.6">
      <c r="B36" s="40"/>
      <c r="C36" s="41"/>
      <c r="D36" s="16" t="s">
        <v>30</v>
      </c>
      <c r="E36" s="21" t="s">
        <v>1</v>
      </c>
      <c r="F36" s="24" t="str">
        <f>IF(ISNA(VLOOKUP(E36,'Answer Key'!$A$2:$B$6,2,FALSE)),"",VLOOKUP(E36,'Answer Key'!$A$2:$B$6,2,FALSE))</f>
        <v/>
      </c>
      <c r="G36" s="21" t="s">
        <v>1</v>
      </c>
      <c r="H36" s="24" t="str">
        <f>IF(ISNA(VLOOKUP(G36,'Answer Key'!$A$2:$B$6,2,FALSE)),"",VLOOKUP(G36,'Answer Key'!$A$2:$B$6,2,FALSE))</f>
        <v/>
      </c>
      <c r="I36" s="27" t="str">
        <f t="shared" si="0"/>
        <v/>
      </c>
      <c r="J36" s="2"/>
    </row>
    <row r="37" spans="2:10" ht="26.1" customHeight="1" x14ac:dyDescent="0.6">
      <c r="B37" s="40"/>
      <c r="C37" s="41"/>
      <c r="D37" s="16" t="s">
        <v>31</v>
      </c>
      <c r="E37" s="21" t="s">
        <v>1</v>
      </c>
      <c r="F37" s="24" t="str">
        <f>IF(ISNA(VLOOKUP(E37,'Answer Key'!$A$2:$B$6,2,FALSE)),"",VLOOKUP(E37,'Answer Key'!$A$2:$B$6,2,FALSE))</f>
        <v/>
      </c>
      <c r="G37" s="21" t="s">
        <v>1</v>
      </c>
      <c r="H37" s="24" t="str">
        <f>IF(ISNA(VLOOKUP(G37,'Answer Key'!$A$2:$B$6,2,FALSE)),"",VLOOKUP(G37,'Answer Key'!$A$2:$B$6,2,FALSE))</f>
        <v/>
      </c>
      <c r="I37" s="27" t="str">
        <f t="shared" si="0"/>
        <v/>
      </c>
      <c r="J37" s="2"/>
    </row>
    <row r="38" spans="2:10" ht="26.1" customHeight="1" thickBot="1" x14ac:dyDescent="0.65">
      <c r="B38" s="42"/>
      <c r="C38" s="43"/>
      <c r="D38" s="17" t="s">
        <v>32</v>
      </c>
      <c r="E38" s="22" t="s">
        <v>1</v>
      </c>
      <c r="F38" s="25" t="str">
        <f>IF(ISNA(VLOOKUP(E38,'Answer Key'!$A$2:$B$6,2,FALSE)),"",VLOOKUP(E38,'Answer Key'!$A$2:$B$6,2,FALSE))</f>
        <v/>
      </c>
      <c r="G38" s="22" t="s">
        <v>1</v>
      </c>
      <c r="H38" s="25" t="str">
        <f>IF(ISNA(VLOOKUP(G38,'Answer Key'!$A$2:$B$6,2,FALSE)),"",VLOOKUP(G38,'Answer Key'!$A$2:$B$6,2,FALSE))</f>
        <v/>
      </c>
      <c r="I38" s="28" t="str">
        <f t="shared" si="0"/>
        <v/>
      </c>
      <c r="J38" s="2"/>
    </row>
    <row r="39" spans="2:10" ht="26.1" customHeight="1" x14ac:dyDescent="0.6">
      <c r="B39" s="38" t="s">
        <v>55</v>
      </c>
      <c r="C39" s="39"/>
      <c r="D39" s="15" t="s">
        <v>33</v>
      </c>
      <c r="E39" s="20" t="s">
        <v>1</v>
      </c>
      <c r="F39" s="23" t="str">
        <f>IF(ISNA(VLOOKUP(E39,'Answer Key'!$A$2:$B$6,2,FALSE)),"",VLOOKUP(E39,'Answer Key'!$A$2:$B$6,2,FALSE))</f>
        <v/>
      </c>
      <c r="G39" s="20" t="s">
        <v>1</v>
      </c>
      <c r="H39" s="23" t="str">
        <f>IF(ISNA(VLOOKUP(G39,'Answer Key'!$A$2:$B$6,2,FALSE)),"",VLOOKUP(G39,'Answer Key'!$A$2:$B$6,2,FALSE))</f>
        <v/>
      </c>
      <c r="I39" s="26" t="str">
        <f t="shared" si="0"/>
        <v/>
      </c>
      <c r="J39" s="2"/>
    </row>
    <row r="40" spans="2:10" ht="26.1" customHeight="1" x14ac:dyDescent="0.6">
      <c r="B40" s="40"/>
      <c r="C40" s="41"/>
      <c r="D40" s="16" t="s">
        <v>34</v>
      </c>
      <c r="E40" s="21" t="s">
        <v>1</v>
      </c>
      <c r="F40" s="24" t="str">
        <f>IF(ISNA(VLOOKUP(E40,'Answer Key'!$A$2:$B$6,2,FALSE)),"",VLOOKUP(E40,'Answer Key'!$A$2:$B$6,2,FALSE))</f>
        <v/>
      </c>
      <c r="G40" s="21" t="s">
        <v>1</v>
      </c>
      <c r="H40" s="24" t="str">
        <f>IF(ISNA(VLOOKUP(G40,'Answer Key'!$A$2:$B$6,2,FALSE)),"",VLOOKUP(G40,'Answer Key'!$A$2:$B$6,2,FALSE))</f>
        <v/>
      </c>
      <c r="I40" s="27" t="str">
        <f t="shared" si="0"/>
        <v/>
      </c>
      <c r="J40" s="2"/>
    </row>
    <row r="41" spans="2:10" ht="26.1" customHeight="1" x14ac:dyDescent="0.6">
      <c r="B41" s="40"/>
      <c r="C41" s="41"/>
      <c r="D41" s="16" t="s">
        <v>35</v>
      </c>
      <c r="E41" s="21" t="s">
        <v>1</v>
      </c>
      <c r="F41" s="24" t="str">
        <f>IF(ISNA(VLOOKUP(E41,'Answer Key'!$A$2:$B$6,2,FALSE)),"",VLOOKUP(E41,'Answer Key'!$A$2:$B$6,2,FALSE))</f>
        <v/>
      </c>
      <c r="G41" s="21" t="s">
        <v>1</v>
      </c>
      <c r="H41" s="24" t="str">
        <f>IF(ISNA(VLOOKUP(G41,'Answer Key'!$A$2:$B$6,2,FALSE)),"",VLOOKUP(G41,'Answer Key'!$A$2:$B$6,2,FALSE))</f>
        <v/>
      </c>
      <c r="I41" s="27" t="str">
        <f t="shared" si="0"/>
        <v/>
      </c>
      <c r="J41" s="2"/>
    </row>
    <row r="42" spans="2:10" ht="26.1" customHeight="1" x14ac:dyDescent="0.6">
      <c r="B42" s="40"/>
      <c r="C42" s="41"/>
      <c r="D42" s="16" t="s">
        <v>36</v>
      </c>
      <c r="E42" s="21" t="s">
        <v>1</v>
      </c>
      <c r="F42" s="24" t="str">
        <f>IF(ISNA(VLOOKUP(E42,'Answer Key'!$A$2:$B$6,2,FALSE)),"",VLOOKUP(E42,'Answer Key'!$A$2:$B$6,2,FALSE))</f>
        <v/>
      </c>
      <c r="G42" s="21" t="s">
        <v>1</v>
      </c>
      <c r="H42" s="24" t="str">
        <f>IF(ISNA(VLOOKUP(G42,'Answer Key'!$A$2:$B$6,2,FALSE)),"",VLOOKUP(G42,'Answer Key'!$A$2:$B$6,2,FALSE))</f>
        <v/>
      </c>
      <c r="I42" s="27" t="str">
        <f t="shared" si="0"/>
        <v/>
      </c>
      <c r="J42" s="2"/>
    </row>
    <row r="43" spans="2:10" ht="26.1" customHeight="1" x14ac:dyDescent="0.6">
      <c r="B43" s="40"/>
      <c r="C43" s="41"/>
      <c r="D43" s="16" t="s">
        <v>37</v>
      </c>
      <c r="E43" s="21" t="s">
        <v>1</v>
      </c>
      <c r="F43" s="24" t="str">
        <f>IF(ISNA(VLOOKUP(E43,'Answer Key'!$A$2:$B$6,2,FALSE)),"",VLOOKUP(E43,'Answer Key'!$A$2:$B$6,2,FALSE))</f>
        <v/>
      </c>
      <c r="G43" s="21" t="s">
        <v>1</v>
      </c>
      <c r="H43" s="24" t="str">
        <f>IF(ISNA(VLOOKUP(G43,'Answer Key'!$A$2:$B$6,2,FALSE)),"",VLOOKUP(G43,'Answer Key'!$A$2:$B$6,2,FALSE))</f>
        <v/>
      </c>
      <c r="I43" s="27" t="str">
        <f t="shared" si="0"/>
        <v/>
      </c>
      <c r="J43" s="2"/>
    </row>
    <row r="44" spans="2:10" ht="26.1" customHeight="1" x14ac:dyDescent="0.6">
      <c r="B44" s="40"/>
      <c r="C44" s="41"/>
      <c r="D44" s="16" t="s">
        <v>38</v>
      </c>
      <c r="E44" s="21" t="s">
        <v>1</v>
      </c>
      <c r="F44" s="24" t="str">
        <f>IF(ISNA(VLOOKUP(E44,'Answer Key'!$A$2:$B$6,2,FALSE)),"",VLOOKUP(E44,'Answer Key'!$A$2:$B$6,2,FALSE))</f>
        <v/>
      </c>
      <c r="G44" s="21" t="s">
        <v>1</v>
      </c>
      <c r="H44" s="24" t="str">
        <f>IF(ISNA(VLOOKUP(G44,'Answer Key'!$A$2:$B$6,2,FALSE)),"",VLOOKUP(G44,'Answer Key'!$A$2:$B$6,2,FALSE))</f>
        <v/>
      </c>
      <c r="I44" s="27" t="str">
        <f t="shared" si="0"/>
        <v/>
      </c>
      <c r="J44" s="2"/>
    </row>
    <row r="45" spans="2:10" ht="26.1" customHeight="1" thickBot="1" x14ac:dyDescent="0.65">
      <c r="B45" s="42"/>
      <c r="C45" s="43"/>
      <c r="D45" s="19" t="s">
        <v>39</v>
      </c>
      <c r="E45" s="22" t="s">
        <v>1</v>
      </c>
      <c r="F45" s="25" t="str">
        <f>IF(ISNA(VLOOKUP(E45,'Answer Key'!$A$2:$B$6,2,FALSE)),"",VLOOKUP(E45,'Answer Key'!$A$2:$B$6,2,FALSE))</f>
        <v/>
      </c>
      <c r="G45" s="22" t="s">
        <v>1</v>
      </c>
      <c r="H45" s="25" t="str">
        <f>IF(ISNA(VLOOKUP(G45,'Answer Key'!$A$2:$B$6,2,FALSE)),"",VLOOKUP(G45,'Answer Key'!$A$2:$B$6,2,FALSE))</f>
        <v/>
      </c>
      <c r="I45" s="28" t="str">
        <f t="shared" si="0"/>
        <v/>
      </c>
      <c r="J45" s="2"/>
    </row>
  </sheetData>
  <mergeCells count="11">
    <mergeCell ref="B39:C45"/>
    <mergeCell ref="B23:B33"/>
    <mergeCell ref="C23:C28"/>
    <mergeCell ref="C29:C31"/>
    <mergeCell ref="C32:C33"/>
    <mergeCell ref="B34:C38"/>
    <mergeCell ref="E4:I4"/>
    <mergeCell ref="B7:C9"/>
    <mergeCell ref="B10:C13"/>
    <mergeCell ref="B14:C22"/>
    <mergeCell ref="B2:D5"/>
  </mergeCells>
  <phoneticPr fontId="8" type="noConversion"/>
  <conditionalFormatting sqref="I7">
    <cfRule type="iconSet" priority="2">
      <iconSet showValue="0" reverse="1">
        <cfvo type="percent" val="0"/>
        <cfvo type="num" val="1"/>
        <cfvo type="num" val="3"/>
      </iconSet>
    </cfRule>
  </conditionalFormatting>
  <conditionalFormatting sqref="I8:I45">
    <cfRule type="iconSet" priority="1">
      <iconSet showValue="0" reverse="1">
        <cfvo type="percent" val="0"/>
        <cfvo type="num" val="1"/>
        <cfvo type="num" val="3"/>
      </iconSet>
    </cfRule>
  </conditionalFormatting>
  <printOptions horizontalCentered="1" verticalCentered="1"/>
  <pageMargins left="0.39370078740157483" right="0.39370078740157483" top="0.69000000000000006" bottom="0.98" header="0" footer="0.59"/>
  <pageSetup paperSize="9" scale="61" orientation="portrait" horizontalDpi="4294967292" verticalDpi="4294967292"/>
  <headerFooter>
    <oddFooter>&amp;L&amp;"Arial,Regular"&amp;K000000&amp;A&amp;R&amp;"Arial,Regular"&amp;K000000&amp;D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'Answer Key'!$A$1:$A$6</xm:f>
          </x14:formula1>
          <xm:sqref>G7:G45 E7:E45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J45"/>
  <sheetViews>
    <sheetView showGridLines="0" workbookViewId="0">
      <selection activeCell="E7" sqref="E7"/>
    </sheetView>
  </sheetViews>
  <sheetFormatPr defaultColWidth="10.84765625" defaultRowHeight="15.6" x14ac:dyDescent="0.6"/>
  <cols>
    <col min="1" max="1" width="10.84765625" style="2"/>
    <col min="2" max="2" width="4.59765625" style="2" customWidth="1"/>
    <col min="3" max="3" width="4.59765625" style="6" customWidth="1"/>
    <col min="4" max="4" width="40" style="11" customWidth="1"/>
    <col min="5" max="5" width="16.5" style="3" customWidth="1"/>
    <col min="6" max="6" width="10.84765625" style="6" hidden="1" customWidth="1"/>
    <col min="7" max="7" width="16.5" style="12" customWidth="1"/>
    <col min="8" max="8" width="0" style="6" hidden="1" customWidth="1"/>
    <col min="9" max="9" width="9.5" style="2" customWidth="1"/>
    <col min="10" max="10" width="11" customWidth="1"/>
    <col min="11" max="16384" width="10.84765625" style="2"/>
  </cols>
  <sheetData>
    <row r="2" spans="2:10" x14ac:dyDescent="0.6">
      <c r="B2" s="50"/>
      <c r="C2" s="50"/>
      <c r="D2" s="50"/>
    </row>
    <row r="3" spans="2:10" x14ac:dyDescent="0.6">
      <c r="B3" s="50"/>
      <c r="C3" s="50"/>
      <c r="D3" s="50"/>
    </row>
    <row r="4" spans="2:10" ht="44.1" customHeight="1" x14ac:dyDescent="1">
      <c r="B4" s="50"/>
      <c r="C4" s="50"/>
      <c r="D4" s="50"/>
      <c r="E4" s="37" t="s">
        <v>58</v>
      </c>
      <c r="F4" s="37"/>
      <c r="G4" s="37"/>
      <c r="H4" s="37"/>
      <c r="I4" s="37"/>
    </row>
    <row r="5" spans="2:10" ht="15.9" thickBot="1" x14ac:dyDescent="0.65">
      <c r="B5" s="50"/>
      <c r="C5" s="50"/>
      <c r="D5" s="50"/>
      <c r="E5" s="6"/>
      <c r="G5" s="6"/>
      <c r="I5" s="6"/>
    </row>
    <row r="6" spans="2:10" ht="45" customHeight="1" thickBot="1" x14ac:dyDescent="0.65">
      <c r="B6" s="36" t="str">
        <f>'Team Information'!C6</f>
        <v>skip</v>
      </c>
      <c r="C6" s="31"/>
      <c r="E6" s="13" t="s">
        <v>0</v>
      </c>
      <c r="G6" s="14" t="s">
        <v>45</v>
      </c>
      <c r="I6" s="14" t="s">
        <v>46</v>
      </c>
    </row>
    <row r="7" spans="2:10" ht="26.1" customHeight="1" x14ac:dyDescent="0.6">
      <c r="B7" s="38" t="s">
        <v>47</v>
      </c>
      <c r="C7" s="39"/>
      <c r="D7" s="15" t="s">
        <v>7</v>
      </c>
      <c r="E7" s="20" t="s">
        <v>1</v>
      </c>
      <c r="F7" s="23" t="str">
        <f>IF(ISNA(VLOOKUP(E7,'Answer Key'!$A$2:$B$6,2,FALSE)),"",VLOOKUP(E7,'Answer Key'!$A$2:$B$6,2,FALSE))</f>
        <v/>
      </c>
      <c r="G7" s="20" t="s">
        <v>1</v>
      </c>
      <c r="H7" s="23" t="str">
        <f>IF(ISNA(VLOOKUP(G7,'Answer Key'!$A$2:$B$6,2,FALSE)),"",VLOOKUP(G7,'Answer Key'!$A$2:$B$6,2,FALSE))</f>
        <v/>
      </c>
      <c r="I7" s="26" t="str">
        <f>IF(ISERROR(H7-F7),"",(H7-F7))</f>
        <v/>
      </c>
    </row>
    <row r="8" spans="2:10" ht="26.1" customHeight="1" x14ac:dyDescent="0.6">
      <c r="B8" s="40"/>
      <c r="C8" s="41"/>
      <c r="D8" s="16" t="s">
        <v>8</v>
      </c>
      <c r="E8" s="21" t="s">
        <v>1</v>
      </c>
      <c r="F8" s="24" t="str">
        <f>IF(ISNA(VLOOKUP(E8,'Answer Key'!$A$2:$B$6,2,FALSE)),"",VLOOKUP(E8,'Answer Key'!$A$2:$B$6,2,FALSE))</f>
        <v/>
      </c>
      <c r="G8" s="21" t="s">
        <v>1</v>
      </c>
      <c r="H8" s="24" t="str">
        <f>IF(ISNA(VLOOKUP(G8,'Answer Key'!$A$2:$B$6,2,FALSE)),"",VLOOKUP(G8,'Answer Key'!$A$2:$B$6,2,FALSE))</f>
        <v/>
      </c>
      <c r="I8" s="27" t="str">
        <f t="shared" ref="I8:I45" si="0">IF(ISERROR(H8-F8),"",(H8-F8))</f>
        <v/>
      </c>
    </row>
    <row r="9" spans="2:10" ht="26.1" customHeight="1" thickBot="1" x14ac:dyDescent="0.65">
      <c r="B9" s="42"/>
      <c r="C9" s="43"/>
      <c r="D9" s="17" t="s">
        <v>9</v>
      </c>
      <c r="E9" s="22" t="s">
        <v>1</v>
      </c>
      <c r="F9" s="25" t="str">
        <f>IF(ISNA(VLOOKUP(E9,'Answer Key'!$A$2:$B$6,2,FALSE)),"",VLOOKUP(E9,'Answer Key'!$A$2:$B$6,2,FALSE))</f>
        <v/>
      </c>
      <c r="G9" s="22" t="s">
        <v>1</v>
      </c>
      <c r="H9" s="25" t="str">
        <f>IF(ISNA(VLOOKUP(G9,'Answer Key'!$A$2:$B$6,2,FALSE)),"",VLOOKUP(G9,'Answer Key'!$A$2:$B$6,2,FALSE))</f>
        <v/>
      </c>
      <c r="I9" s="28" t="str">
        <f t="shared" si="0"/>
        <v/>
      </c>
    </row>
    <row r="10" spans="2:10" ht="26.1" customHeight="1" x14ac:dyDescent="0.6">
      <c r="B10" s="38" t="s">
        <v>48</v>
      </c>
      <c r="C10" s="39"/>
      <c r="D10" s="15" t="s">
        <v>75</v>
      </c>
      <c r="E10" s="20" t="s">
        <v>1</v>
      </c>
      <c r="F10" s="23" t="str">
        <f>IF(ISNA(VLOOKUP(E10,'Answer Key'!$A$2:$B$6,2,FALSE)),"",VLOOKUP(E10,'Answer Key'!$A$2:$B$6,2,FALSE))</f>
        <v/>
      </c>
      <c r="G10" s="20" t="s">
        <v>1</v>
      </c>
      <c r="H10" s="23" t="str">
        <f>IF(ISNA(VLOOKUP(G10,'Answer Key'!$A$2:$B$6,2,FALSE)),"",VLOOKUP(G10,'Answer Key'!$A$2:$B$6,2,FALSE))</f>
        <v/>
      </c>
      <c r="I10" s="26" t="str">
        <f t="shared" si="0"/>
        <v/>
      </c>
    </row>
    <row r="11" spans="2:10" ht="26.1" customHeight="1" x14ac:dyDescent="0.6">
      <c r="B11" s="40"/>
      <c r="C11" s="41"/>
      <c r="D11" s="16" t="s">
        <v>56</v>
      </c>
      <c r="E11" s="21" t="s">
        <v>1</v>
      </c>
      <c r="F11" s="24" t="str">
        <f>IF(ISNA(VLOOKUP(E11,'Answer Key'!$A$2:$B$6,2,FALSE)),"",VLOOKUP(E11,'Answer Key'!$A$2:$B$6,2,FALSE))</f>
        <v/>
      </c>
      <c r="G11" s="21" t="s">
        <v>1</v>
      </c>
      <c r="H11" s="24" t="str">
        <f>IF(ISNA(VLOOKUP(G11,'Answer Key'!$A$2:$B$6,2,FALSE)),"",VLOOKUP(G11,'Answer Key'!$A$2:$B$6,2,FALSE))</f>
        <v/>
      </c>
      <c r="I11" s="27" t="str">
        <f t="shared" si="0"/>
        <v/>
      </c>
    </row>
    <row r="12" spans="2:10" ht="26.1" customHeight="1" x14ac:dyDescent="0.6">
      <c r="B12" s="40"/>
      <c r="C12" s="41"/>
      <c r="D12" s="16" t="s">
        <v>57</v>
      </c>
      <c r="E12" s="21" t="s">
        <v>1</v>
      </c>
      <c r="F12" s="24" t="str">
        <f>IF(ISNA(VLOOKUP(E12,'Answer Key'!$A$2:$B$6,2,FALSE)),"",VLOOKUP(E12,'Answer Key'!$A$2:$B$6,2,FALSE))</f>
        <v/>
      </c>
      <c r="G12" s="21" t="s">
        <v>1</v>
      </c>
      <c r="H12" s="24" t="str">
        <f>IF(ISNA(VLOOKUP(G12,'Answer Key'!$A$2:$B$6,2,FALSE)),"",VLOOKUP(G12,'Answer Key'!$A$2:$B$6,2,FALSE))</f>
        <v/>
      </c>
      <c r="I12" s="27" t="str">
        <f t="shared" si="0"/>
        <v/>
      </c>
    </row>
    <row r="13" spans="2:10" s="5" customFormat="1" ht="26.1" customHeight="1" thickBot="1" x14ac:dyDescent="0.65">
      <c r="B13" s="42"/>
      <c r="C13" s="43"/>
      <c r="D13" s="17" t="s">
        <v>10</v>
      </c>
      <c r="E13" s="22" t="s">
        <v>1</v>
      </c>
      <c r="F13" s="25" t="str">
        <f>IF(ISNA(VLOOKUP(E13,'Answer Key'!$A$2:$B$6,2,FALSE)),"",VLOOKUP(E13,'Answer Key'!$A$2:$B$6,2,FALSE))</f>
        <v/>
      </c>
      <c r="G13" s="22" t="s">
        <v>1</v>
      </c>
      <c r="H13" s="25" t="str">
        <f>IF(ISNA(VLOOKUP(G13,'Answer Key'!$A$2:$B$6,2,FALSE)),"",VLOOKUP(G13,'Answer Key'!$A$2:$B$6,2,FALSE))</f>
        <v/>
      </c>
      <c r="I13" s="28" t="str">
        <f t="shared" si="0"/>
        <v/>
      </c>
      <c r="J13"/>
    </row>
    <row r="14" spans="2:10" ht="26.1" customHeight="1" x14ac:dyDescent="0.6">
      <c r="B14" s="38" t="s">
        <v>49</v>
      </c>
      <c r="C14" s="39"/>
      <c r="D14" s="15" t="s">
        <v>11</v>
      </c>
      <c r="E14" s="20" t="s">
        <v>1</v>
      </c>
      <c r="F14" s="23" t="str">
        <f>IF(ISNA(VLOOKUP(E14,'Answer Key'!$A$2:$B$6,2,FALSE)),"",VLOOKUP(E14,'Answer Key'!$A$2:$B$6,2,FALSE))</f>
        <v/>
      </c>
      <c r="G14" s="20" t="s">
        <v>1</v>
      </c>
      <c r="H14" s="23" t="str">
        <f>IF(ISNA(VLOOKUP(G14,'Answer Key'!$A$2:$B$6,2,FALSE)),"",VLOOKUP(G14,'Answer Key'!$A$2:$B$6,2,FALSE))</f>
        <v/>
      </c>
      <c r="I14" s="26" t="str">
        <f t="shared" si="0"/>
        <v/>
      </c>
    </row>
    <row r="15" spans="2:10" ht="26.1" customHeight="1" x14ac:dyDescent="0.6">
      <c r="B15" s="40"/>
      <c r="C15" s="41"/>
      <c r="D15" s="16" t="s">
        <v>12</v>
      </c>
      <c r="E15" s="21" t="s">
        <v>1</v>
      </c>
      <c r="F15" s="24" t="str">
        <f>IF(ISNA(VLOOKUP(E15,'Answer Key'!$A$2:$B$6,2,FALSE)),"",VLOOKUP(E15,'Answer Key'!$A$2:$B$6,2,FALSE))</f>
        <v/>
      </c>
      <c r="G15" s="21" t="s">
        <v>1</v>
      </c>
      <c r="H15" s="24" t="str">
        <f>IF(ISNA(VLOOKUP(G15,'Answer Key'!$A$2:$B$6,2,FALSE)),"",VLOOKUP(G15,'Answer Key'!$A$2:$B$6,2,FALSE))</f>
        <v/>
      </c>
      <c r="I15" s="27" t="str">
        <f t="shared" si="0"/>
        <v/>
      </c>
    </row>
    <row r="16" spans="2:10" ht="26.1" customHeight="1" x14ac:dyDescent="0.6">
      <c r="B16" s="40"/>
      <c r="C16" s="41"/>
      <c r="D16" s="16" t="s">
        <v>13</v>
      </c>
      <c r="E16" s="21" t="s">
        <v>1</v>
      </c>
      <c r="F16" s="24" t="str">
        <f>IF(ISNA(VLOOKUP(E16,'Answer Key'!$A$2:$B$6,2,FALSE)),"",VLOOKUP(E16,'Answer Key'!$A$2:$B$6,2,FALSE))</f>
        <v/>
      </c>
      <c r="G16" s="21" t="s">
        <v>1</v>
      </c>
      <c r="H16" s="24" t="str">
        <f>IF(ISNA(VLOOKUP(G16,'Answer Key'!$A$2:$B$6,2,FALSE)),"",VLOOKUP(G16,'Answer Key'!$A$2:$B$6,2,FALSE))</f>
        <v/>
      </c>
      <c r="I16" s="27" t="str">
        <f t="shared" si="0"/>
        <v/>
      </c>
    </row>
    <row r="17" spans="2:10" ht="26.1" customHeight="1" x14ac:dyDescent="0.6">
      <c r="B17" s="40"/>
      <c r="C17" s="41"/>
      <c r="D17" s="16" t="s">
        <v>14</v>
      </c>
      <c r="E17" s="21" t="s">
        <v>1</v>
      </c>
      <c r="F17" s="24" t="str">
        <f>IF(ISNA(VLOOKUP(E17,'Answer Key'!$A$2:$B$6,2,FALSE)),"",VLOOKUP(E17,'Answer Key'!$A$2:$B$6,2,FALSE))</f>
        <v/>
      </c>
      <c r="G17" s="21" t="s">
        <v>1</v>
      </c>
      <c r="H17" s="24" t="str">
        <f>IF(ISNA(VLOOKUP(G17,'Answer Key'!$A$2:$B$6,2,FALSE)),"",VLOOKUP(G17,'Answer Key'!$A$2:$B$6,2,FALSE))</f>
        <v/>
      </c>
      <c r="I17" s="27" t="str">
        <f t="shared" si="0"/>
        <v/>
      </c>
    </row>
    <row r="18" spans="2:10" ht="26.1" customHeight="1" x14ac:dyDescent="0.6">
      <c r="B18" s="40"/>
      <c r="C18" s="41"/>
      <c r="D18" s="16" t="s">
        <v>15</v>
      </c>
      <c r="E18" s="21" t="s">
        <v>1</v>
      </c>
      <c r="F18" s="24" t="str">
        <f>IF(ISNA(VLOOKUP(E18,'Answer Key'!$A$2:$B$6,2,FALSE)),"",VLOOKUP(E18,'Answer Key'!$A$2:$B$6,2,FALSE))</f>
        <v/>
      </c>
      <c r="G18" s="21" t="s">
        <v>1</v>
      </c>
      <c r="H18" s="24" t="str">
        <f>IF(ISNA(VLOOKUP(G18,'Answer Key'!$A$2:$B$6,2,FALSE)),"",VLOOKUP(G18,'Answer Key'!$A$2:$B$6,2,FALSE))</f>
        <v/>
      </c>
      <c r="I18" s="27" t="str">
        <f t="shared" si="0"/>
        <v/>
      </c>
    </row>
    <row r="19" spans="2:10" ht="26.1" customHeight="1" x14ac:dyDescent="0.6">
      <c r="B19" s="40"/>
      <c r="C19" s="41"/>
      <c r="D19" s="16" t="s">
        <v>16</v>
      </c>
      <c r="E19" s="21" t="s">
        <v>1</v>
      </c>
      <c r="F19" s="24" t="str">
        <f>IF(ISNA(VLOOKUP(E19,'Answer Key'!$A$2:$B$6,2,FALSE)),"",VLOOKUP(E19,'Answer Key'!$A$2:$B$6,2,FALSE))</f>
        <v/>
      </c>
      <c r="G19" s="21" t="s">
        <v>1</v>
      </c>
      <c r="H19" s="24" t="str">
        <f>IF(ISNA(VLOOKUP(G19,'Answer Key'!$A$2:$B$6,2,FALSE)),"",VLOOKUP(G19,'Answer Key'!$A$2:$B$6,2,FALSE))</f>
        <v/>
      </c>
      <c r="I19" s="27" t="str">
        <f t="shared" si="0"/>
        <v/>
      </c>
    </row>
    <row r="20" spans="2:10" ht="26.1" customHeight="1" x14ac:dyDescent="0.6">
      <c r="B20" s="40"/>
      <c r="C20" s="41"/>
      <c r="D20" s="16" t="s">
        <v>17</v>
      </c>
      <c r="E20" s="21" t="s">
        <v>1</v>
      </c>
      <c r="F20" s="24" t="str">
        <f>IF(ISNA(VLOOKUP(E20,'Answer Key'!$A$2:$B$6,2,FALSE)),"",VLOOKUP(E20,'Answer Key'!$A$2:$B$6,2,FALSE))</f>
        <v/>
      </c>
      <c r="G20" s="21" t="s">
        <v>1</v>
      </c>
      <c r="H20" s="24" t="str">
        <f>IF(ISNA(VLOOKUP(G20,'Answer Key'!$A$2:$B$6,2,FALSE)),"",VLOOKUP(G20,'Answer Key'!$A$2:$B$6,2,FALSE))</f>
        <v/>
      </c>
      <c r="I20" s="27" t="str">
        <f t="shared" si="0"/>
        <v/>
      </c>
    </row>
    <row r="21" spans="2:10" ht="26.1" customHeight="1" x14ac:dyDescent="0.6">
      <c r="B21" s="40"/>
      <c r="C21" s="41"/>
      <c r="D21" s="16" t="s">
        <v>18</v>
      </c>
      <c r="E21" s="21" t="s">
        <v>1</v>
      </c>
      <c r="F21" s="24" t="str">
        <f>IF(ISNA(VLOOKUP(E21,'Answer Key'!$A$2:$B$6,2,FALSE)),"",VLOOKUP(E21,'Answer Key'!$A$2:$B$6,2,FALSE))</f>
        <v/>
      </c>
      <c r="G21" s="21" t="s">
        <v>1</v>
      </c>
      <c r="H21" s="24" t="str">
        <f>IF(ISNA(VLOOKUP(G21,'Answer Key'!$A$2:$B$6,2,FALSE)),"",VLOOKUP(G21,'Answer Key'!$A$2:$B$6,2,FALSE))</f>
        <v/>
      </c>
      <c r="I21" s="27" t="str">
        <f t="shared" si="0"/>
        <v/>
      </c>
    </row>
    <row r="22" spans="2:10" ht="26.1" customHeight="1" thickBot="1" x14ac:dyDescent="0.65">
      <c r="B22" s="42"/>
      <c r="C22" s="43"/>
      <c r="D22" s="17" t="s">
        <v>76</v>
      </c>
      <c r="E22" s="22" t="s">
        <v>1</v>
      </c>
      <c r="F22" s="25" t="str">
        <f>IF(ISNA(VLOOKUP(E22,'Answer Key'!$A$2:$B$6,2,FALSE)),"",VLOOKUP(E22,'Answer Key'!$A$2:$B$6,2,FALSE))</f>
        <v/>
      </c>
      <c r="G22" s="22" t="s">
        <v>1</v>
      </c>
      <c r="H22" s="25" t="str">
        <f>IF(ISNA(VLOOKUP(G22,'Answer Key'!$A$2:$B$6,2,FALSE)),"",VLOOKUP(G22,'Answer Key'!$A$2:$B$6,2,FALSE))</f>
        <v/>
      </c>
      <c r="I22" s="28" t="str">
        <f t="shared" si="0"/>
        <v/>
      </c>
      <c r="J22" s="2"/>
    </row>
    <row r="23" spans="2:10" ht="26.1" customHeight="1" x14ac:dyDescent="0.6">
      <c r="B23" s="38" t="s">
        <v>50</v>
      </c>
      <c r="C23" s="44" t="s">
        <v>51</v>
      </c>
      <c r="D23" s="15" t="s">
        <v>19</v>
      </c>
      <c r="E23" s="20" t="s">
        <v>1</v>
      </c>
      <c r="F23" s="23" t="str">
        <f>IF(ISNA(VLOOKUP(E23,'Answer Key'!$A$2:$B$6,2,FALSE)),"",VLOOKUP(E23,'Answer Key'!$A$2:$B$6,2,FALSE))</f>
        <v/>
      </c>
      <c r="G23" s="20" t="s">
        <v>1</v>
      </c>
      <c r="H23" s="23" t="str">
        <f>IF(ISNA(VLOOKUP(G23,'Answer Key'!$A$2:$B$6,2,FALSE)),"",VLOOKUP(G23,'Answer Key'!$A$2:$B$6,2,FALSE))</f>
        <v/>
      </c>
      <c r="I23" s="26" t="str">
        <f t="shared" si="0"/>
        <v/>
      </c>
      <c r="J23" s="2"/>
    </row>
    <row r="24" spans="2:10" ht="26.1" customHeight="1" x14ac:dyDescent="0.6">
      <c r="B24" s="40"/>
      <c r="C24" s="45"/>
      <c r="D24" s="16" t="s">
        <v>20</v>
      </c>
      <c r="E24" s="21" t="s">
        <v>1</v>
      </c>
      <c r="F24" s="24" t="str">
        <f>IF(ISNA(VLOOKUP(E24,'Answer Key'!$A$2:$B$6,2,FALSE)),"",VLOOKUP(E24,'Answer Key'!$A$2:$B$6,2,FALSE))</f>
        <v/>
      </c>
      <c r="G24" s="21" t="s">
        <v>1</v>
      </c>
      <c r="H24" s="24" t="str">
        <f>IF(ISNA(VLOOKUP(G24,'Answer Key'!$A$2:$B$6,2,FALSE)),"",VLOOKUP(G24,'Answer Key'!$A$2:$B$6,2,FALSE))</f>
        <v/>
      </c>
      <c r="I24" s="27" t="str">
        <f t="shared" si="0"/>
        <v/>
      </c>
      <c r="J24" s="2"/>
    </row>
    <row r="25" spans="2:10" ht="26.1" customHeight="1" x14ac:dyDescent="0.6">
      <c r="B25" s="40"/>
      <c r="C25" s="45"/>
      <c r="D25" s="16" t="s">
        <v>21</v>
      </c>
      <c r="E25" s="21" t="s">
        <v>1</v>
      </c>
      <c r="F25" s="24" t="str">
        <f>IF(ISNA(VLOOKUP(E25,'Answer Key'!$A$2:$B$6,2,FALSE)),"",VLOOKUP(E25,'Answer Key'!$A$2:$B$6,2,FALSE))</f>
        <v/>
      </c>
      <c r="G25" s="21" t="s">
        <v>1</v>
      </c>
      <c r="H25" s="24" t="str">
        <f>IF(ISNA(VLOOKUP(G25,'Answer Key'!$A$2:$B$6,2,FALSE)),"",VLOOKUP(G25,'Answer Key'!$A$2:$B$6,2,FALSE))</f>
        <v/>
      </c>
      <c r="I25" s="27" t="str">
        <f t="shared" si="0"/>
        <v/>
      </c>
      <c r="J25" s="2"/>
    </row>
    <row r="26" spans="2:10" ht="26.1" customHeight="1" x14ac:dyDescent="0.6">
      <c r="B26" s="40"/>
      <c r="C26" s="45"/>
      <c r="D26" s="16" t="s">
        <v>22</v>
      </c>
      <c r="E26" s="21" t="s">
        <v>1</v>
      </c>
      <c r="F26" s="24" t="str">
        <f>IF(ISNA(VLOOKUP(E26,'Answer Key'!$A$2:$B$6,2,FALSE)),"",VLOOKUP(E26,'Answer Key'!$A$2:$B$6,2,FALSE))</f>
        <v/>
      </c>
      <c r="G26" s="21" t="s">
        <v>1</v>
      </c>
      <c r="H26" s="24" t="str">
        <f>IF(ISNA(VLOOKUP(G26,'Answer Key'!$A$2:$B$6,2,FALSE)),"",VLOOKUP(G26,'Answer Key'!$A$2:$B$6,2,FALSE))</f>
        <v/>
      </c>
      <c r="I26" s="27" t="str">
        <f t="shared" si="0"/>
        <v/>
      </c>
      <c r="J26" s="2"/>
    </row>
    <row r="27" spans="2:10" ht="26.1" customHeight="1" x14ac:dyDescent="0.6">
      <c r="B27" s="40"/>
      <c r="C27" s="45"/>
      <c r="D27" s="18" t="s">
        <v>23</v>
      </c>
      <c r="E27" s="21" t="s">
        <v>1</v>
      </c>
      <c r="F27" s="24" t="str">
        <f>IF(ISNA(VLOOKUP(E27,'Answer Key'!$A$2:$B$6,2,FALSE)),"",VLOOKUP(E27,'Answer Key'!$A$2:$B$6,2,FALSE))</f>
        <v/>
      </c>
      <c r="G27" s="21" t="s">
        <v>1</v>
      </c>
      <c r="H27" s="24" t="str">
        <f>IF(ISNA(VLOOKUP(G27,'Answer Key'!$A$2:$B$6,2,FALSE)),"",VLOOKUP(G27,'Answer Key'!$A$2:$B$6,2,FALSE))</f>
        <v/>
      </c>
      <c r="I27" s="27" t="str">
        <f t="shared" si="0"/>
        <v/>
      </c>
      <c r="J27" s="2"/>
    </row>
    <row r="28" spans="2:10" ht="26.1" customHeight="1" x14ac:dyDescent="0.6">
      <c r="B28" s="40"/>
      <c r="C28" s="46"/>
      <c r="D28" s="18" t="s">
        <v>24</v>
      </c>
      <c r="E28" s="21" t="s">
        <v>1</v>
      </c>
      <c r="F28" s="24" t="str">
        <f>IF(ISNA(VLOOKUP(E28,'Answer Key'!$A$2:$B$6,2,FALSE)),"",VLOOKUP(E28,'Answer Key'!$A$2:$B$6,2,FALSE))</f>
        <v/>
      </c>
      <c r="G28" s="21" t="s">
        <v>1</v>
      </c>
      <c r="H28" s="24" t="str">
        <f>IF(ISNA(VLOOKUP(G28,'Answer Key'!$A$2:$B$6,2,FALSE)),"",VLOOKUP(G28,'Answer Key'!$A$2:$B$6,2,FALSE))</f>
        <v/>
      </c>
      <c r="I28" s="27" t="str">
        <f t="shared" si="0"/>
        <v/>
      </c>
      <c r="J28" s="2"/>
    </row>
    <row r="29" spans="2:10" ht="26.1" customHeight="1" x14ac:dyDescent="0.6">
      <c r="B29" s="40"/>
      <c r="C29" s="47" t="s">
        <v>52</v>
      </c>
      <c r="D29" s="16" t="s">
        <v>25</v>
      </c>
      <c r="E29" s="21" t="s">
        <v>1</v>
      </c>
      <c r="F29" s="24" t="str">
        <f>IF(ISNA(VLOOKUP(E29,'Answer Key'!$A$2:$B$6,2,FALSE)),"",VLOOKUP(E29,'Answer Key'!$A$2:$B$6,2,FALSE))</f>
        <v/>
      </c>
      <c r="G29" s="21" t="s">
        <v>1</v>
      </c>
      <c r="H29" s="24" t="str">
        <f>IF(ISNA(VLOOKUP(G29,'Answer Key'!$A$2:$B$6,2,FALSE)),"",VLOOKUP(G29,'Answer Key'!$A$2:$B$6,2,FALSE))</f>
        <v/>
      </c>
      <c r="I29" s="27" t="str">
        <f t="shared" si="0"/>
        <v/>
      </c>
      <c r="J29" s="2"/>
    </row>
    <row r="30" spans="2:10" ht="26.1" customHeight="1" x14ac:dyDescent="0.6">
      <c r="B30" s="40"/>
      <c r="C30" s="45"/>
      <c r="D30" s="16" t="s">
        <v>26</v>
      </c>
      <c r="E30" s="21" t="s">
        <v>1</v>
      </c>
      <c r="F30" s="24" t="str">
        <f>IF(ISNA(VLOOKUP(E30,'Answer Key'!$A$2:$B$6,2,FALSE)),"",VLOOKUP(E30,'Answer Key'!$A$2:$B$6,2,FALSE))</f>
        <v/>
      </c>
      <c r="G30" s="21" t="s">
        <v>1</v>
      </c>
      <c r="H30" s="24" t="str">
        <f>IF(ISNA(VLOOKUP(G30,'Answer Key'!$A$2:$B$6,2,FALSE)),"",VLOOKUP(G30,'Answer Key'!$A$2:$B$6,2,FALSE))</f>
        <v/>
      </c>
      <c r="I30" s="27" t="str">
        <f t="shared" si="0"/>
        <v/>
      </c>
      <c r="J30" s="2"/>
    </row>
    <row r="31" spans="2:10" ht="26.1" customHeight="1" x14ac:dyDescent="0.6">
      <c r="B31" s="40"/>
      <c r="C31" s="46"/>
      <c r="D31" s="16" t="s">
        <v>74</v>
      </c>
      <c r="E31" s="21" t="s">
        <v>1</v>
      </c>
      <c r="F31" s="24" t="str">
        <f>IF(ISNA(VLOOKUP(E31,'Answer Key'!$A$2:$B$6,2,FALSE)),"",VLOOKUP(E31,'Answer Key'!$A$2:$B$6,2,FALSE))</f>
        <v/>
      </c>
      <c r="G31" s="21" t="s">
        <v>1</v>
      </c>
      <c r="H31" s="24" t="str">
        <f>IF(ISNA(VLOOKUP(G31,'Answer Key'!$A$2:$B$6,2,FALSE)),"",VLOOKUP(G31,'Answer Key'!$A$2:$B$6,2,FALSE))</f>
        <v/>
      </c>
      <c r="I31" s="27" t="str">
        <f t="shared" si="0"/>
        <v/>
      </c>
      <c r="J31" s="2"/>
    </row>
    <row r="32" spans="2:10" ht="26.1" customHeight="1" x14ac:dyDescent="0.6">
      <c r="B32" s="40"/>
      <c r="C32" s="47" t="s">
        <v>53</v>
      </c>
      <c r="D32" s="16" t="s">
        <v>73</v>
      </c>
      <c r="E32" s="21" t="s">
        <v>1</v>
      </c>
      <c r="F32" s="24" t="str">
        <f>IF(ISNA(VLOOKUP(E32,'Answer Key'!$A$2:$B$6,2,FALSE)),"",VLOOKUP(E32,'Answer Key'!$A$2:$B$6,2,FALSE))</f>
        <v/>
      </c>
      <c r="G32" s="21" t="s">
        <v>1</v>
      </c>
      <c r="H32" s="24" t="str">
        <f>IF(ISNA(VLOOKUP(G32,'Answer Key'!$A$2:$B$6,2,FALSE)),"",VLOOKUP(G32,'Answer Key'!$A$2:$B$6,2,FALSE))</f>
        <v/>
      </c>
      <c r="I32" s="27" t="str">
        <f t="shared" si="0"/>
        <v/>
      </c>
      <c r="J32" s="2"/>
    </row>
    <row r="33" spans="2:10" ht="26.1" customHeight="1" thickBot="1" x14ac:dyDescent="0.65">
      <c r="B33" s="42"/>
      <c r="C33" s="48"/>
      <c r="D33" s="17" t="s">
        <v>27</v>
      </c>
      <c r="E33" s="22" t="s">
        <v>1</v>
      </c>
      <c r="F33" s="25" t="str">
        <f>IF(ISNA(VLOOKUP(E33,'Answer Key'!$A$2:$B$6,2,FALSE)),"",VLOOKUP(E33,'Answer Key'!$A$2:$B$6,2,FALSE))</f>
        <v/>
      </c>
      <c r="G33" s="22" t="s">
        <v>1</v>
      </c>
      <c r="H33" s="25" t="str">
        <f>IF(ISNA(VLOOKUP(G33,'Answer Key'!$A$2:$B$6,2,FALSE)),"",VLOOKUP(G33,'Answer Key'!$A$2:$B$6,2,FALSE))</f>
        <v/>
      </c>
      <c r="I33" s="28" t="str">
        <f t="shared" si="0"/>
        <v/>
      </c>
      <c r="J33" s="2"/>
    </row>
    <row r="34" spans="2:10" ht="26.1" customHeight="1" x14ac:dyDescent="0.6">
      <c r="B34" s="38" t="s">
        <v>54</v>
      </c>
      <c r="C34" s="39"/>
      <c r="D34" s="15" t="s">
        <v>28</v>
      </c>
      <c r="E34" s="20" t="s">
        <v>1</v>
      </c>
      <c r="F34" s="23" t="str">
        <f>IF(ISNA(VLOOKUP(E34,'Answer Key'!$A$2:$B$6,2,FALSE)),"",VLOOKUP(E34,'Answer Key'!$A$2:$B$6,2,FALSE))</f>
        <v/>
      </c>
      <c r="G34" s="20" t="s">
        <v>1</v>
      </c>
      <c r="H34" s="23" t="str">
        <f>IF(ISNA(VLOOKUP(G34,'Answer Key'!$A$2:$B$6,2,FALSE)),"",VLOOKUP(G34,'Answer Key'!$A$2:$B$6,2,FALSE))</f>
        <v/>
      </c>
      <c r="I34" s="26" t="str">
        <f t="shared" si="0"/>
        <v/>
      </c>
      <c r="J34" s="2"/>
    </row>
    <row r="35" spans="2:10" ht="26.1" customHeight="1" x14ac:dyDescent="0.6">
      <c r="B35" s="40"/>
      <c r="C35" s="41"/>
      <c r="D35" s="16" t="s">
        <v>29</v>
      </c>
      <c r="E35" s="21" t="s">
        <v>1</v>
      </c>
      <c r="F35" s="24" t="str">
        <f>IF(ISNA(VLOOKUP(E35,'Answer Key'!$A$2:$B$6,2,FALSE)),"",VLOOKUP(E35,'Answer Key'!$A$2:$B$6,2,FALSE))</f>
        <v/>
      </c>
      <c r="G35" s="21" t="s">
        <v>1</v>
      </c>
      <c r="H35" s="24" t="str">
        <f>IF(ISNA(VLOOKUP(G35,'Answer Key'!$A$2:$B$6,2,FALSE)),"",VLOOKUP(G35,'Answer Key'!$A$2:$B$6,2,FALSE))</f>
        <v/>
      </c>
      <c r="I35" s="27" t="str">
        <f t="shared" si="0"/>
        <v/>
      </c>
      <c r="J35" s="2"/>
    </row>
    <row r="36" spans="2:10" ht="26.1" customHeight="1" x14ac:dyDescent="0.6">
      <c r="B36" s="40"/>
      <c r="C36" s="41"/>
      <c r="D36" s="16" t="s">
        <v>30</v>
      </c>
      <c r="E36" s="21" t="s">
        <v>1</v>
      </c>
      <c r="F36" s="24" t="str">
        <f>IF(ISNA(VLOOKUP(E36,'Answer Key'!$A$2:$B$6,2,FALSE)),"",VLOOKUP(E36,'Answer Key'!$A$2:$B$6,2,FALSE))</f>
        <v/>
      </c>
      <c r="G36" s="21" t="s">
        <v>1</v>
      </c>
      <c r="H36" s="24" t="str">
        <f>IF(ISNA(VLOOKUP(G36,'Answer Key'!$A$2:$B$6,2,FALSE)),"",VLOOKUP(G36,'Answer Key'!$A$2:$B$6,2,FALSE))</f>
        <v/>
      </c>
      <c r="I36" s="27" t="str">
        <f t="shared" si="0"/>
        <v/>
      </c>
      <c r="J36" s="2"/>
    </row>
    <row r="37" spans="2:10" ht="26.1" customHeight="1" x14ac:dyDescent="0.6">
      <c r="B37" s="40"/>
      <c r="C37" s="41"/>
      <c r="D37" s="16" t="s">
        <v>31</v>
      </c>
      <c r="E37" s="21" t="s">
        <v>1</v>
      </c>
      <c r="F37" s="24" t="str">
        <f>IF(ISNA(VLOOKUP(E37,'Answer Key'!$A$2:$B$6,2,FALSE)),"",VLOOKUP(E37,'Answer Key'!$A$2:$B$6,2,FALSE))</f>
        <v/>
      </c>
      <c r="G37" s="21" t="s">
        <v>1</v>
      </c>
      <c r="H37" s="24" t="str">
        <f>IF(ISNA(VLOOKUP(G37,'Answer Key'!$A$2:$B$6,2,FALSE)),"",VLOOKUP(G37,'Answer Key'!$A$2:$B$6,2,FALSE))</f>
        <v/>
      </c>
      <c r="I37" s="27" t="str">
        <f t="shared" si="0"/>
        <v/>
      </c>
      <c r="J37" s="2"/>
    </row>
    <row r="38" spans="2:10" ht="26.1" customHeight="1" thickBot="1" x14ac:dyDescent="0.65">
      <c r="B38" s="42"/>
      <c r="C38" s="43"/>
      <c r="D38" s="17" t="s">
        <v>32</v>
      </c>
      <c r="E38" s="22" t="s">
        <v>1</v>
      </c>
      <c r="F38" s="25" t="str">
        <f>IF(ISNA(VLOOKUP(E38,'Answer Key'!$A$2:$B$6,2,FALSE)),"",VLOOKUP(E38,'Answer Key'!$A$2:$B$6,2,FALSE))</f>
        <v/>
      </c>
      <c r="G38" s="22" t="s">
        <v>1</v>
      </c>
      <c r="H38" s="25" t="str">
        <f>IF(ISNA(VLOOKUP(G38,'Answer Key'!$A$2:$B$6,2,FALSE)),"",VLOOKUP(G38,'Answer Key'!$A$2:$B$6,2,FALSE))</f>
        <v/>
      </c>
      <c r="I38" s="28" t="str">
        <f t="shared" si="0"/>
        <v/>
      </c>
      <c r="J38" s="2"/>
    </row>
    <row r="39" spans="2:10" ht="26.1" customHeight="1" x14ac:dyDescent="0.6">
      <c r="B39" s="38" t="s">
        <v>55</v>
      </c>
      <c r="C39" s="39"/>
      <c r="D39" s="15" t="s">
        <v>33</v>
      </c>
      <c r="E39" s="20" t="s">
        <v>1</v>
      </c>
      <c r="F39" s="23" t="str">
        <f>IF(ISNA(VLOOKUP(E39,'Answer Key'!$A$2:$B$6,2,FALSE)),"",VLOOKUP(E39,'Answer Key'!$A$2:$B$6,2,FALSE))</f>
        <v/>
      </c>
      <c r="G39" s="20" t="s">
        <v>1</v>
      </c>
      <c r="H39" s="23" t="str">
        <f>IF(ISNA(VLOOKUP(G39,'Answer Key'!$A$2:$B$6,2,FALSE)),"",VLOOKUP(G39,'Answer Key'!$A$2:$B$6,2,FALSE))</f>
        <v/>
      </c>
      <c r="I39" s="26" t="str">
        <f t="shared" si="0"/>
        <v/>
      </c>
      <c r="J39" s="2"/>
    </row>
    <row r="40" spans="2:10" ht="26.1" customHeight="1" x14ac:dyDescent="0.6">
      <c r="B40" s="40"/>
      <c r="C40" s="41"/>
      <c r="D40" s="16" t="s">
        <v>34</v>
      </c>
      <c r="E40" s="21" t="s">
        <v>1</v>
      </c>
      <c r="F40" s="24" t="str">
        <f>IF(ISNA(VLOOKUP(E40,'Answer Key'!$A$2:$B$6,2,FALSE)),"",VLOOKUP(E40,'Answer Key'!$A$2:$B$6,2,FALSE))</f>
        <v/>
      </c>
      <c r="G40" s="21" t="s">
        <v>1</v>
      </c>
      <c r="H40" s="24" t="str">
        <f>IF(ISNA(VLOOKUP(G40,'Answer Key'!$A$2:$B$6,2,FALSE)),"",VLOOKUP(G40,'Answer Key'!$A$2:$B$6,2,FALSE))</f>
        <v/>
      </c>
      <c r="I40" s="27" t="str">
        <f t="shared" si="0"/>
        <v/>
      </c>
      <c r="J40" s="2"/>
    </row>
    <row r="41" spans="2:10" ht="26.1" customHeight="1" x14ac:dyDescent="0.6">
      <c r="B41" s="40"/>
      <c r="C41" s="41"/>
      <c r="D41" s="16" t="s">
        <v>35</v>
      </c>
      <c r="E41" s="21" t="s">
        <v>1</v>
      </c>
      <c r="F41" s="24" t="str">
        <f>IF(ISNA(VLOOKUP(E41,'Answer Key'!$A$2:$B$6,2,FALSE)),"",VLOOKUP(E41,'Answer Key'!$A$2:$B$6,2,FALSE))</f>
        <v/>
      </c>
      <c r="G41" s="21" t="s">
        <v>1</v>
      </c>
      <c r="H41" s="24" t="str">
        <f>IF(ISNA(VLOOKUP(G41,'Answer Key'!$A$2:$B$6,2,FALSE)),"",VLOOKUP(G41,'Answer Key'!$A$2:$B$6,2,FALSE))</f>
        <v/>
      </c>
      <c r="I41" s="27" t="str">
        <f t="shared" si="0"/>
        <v/>
      </c>
      <c r="J41" s="2"/>
    </row>
    <row r="42" spans="2:10" ht="26.1" customHeight="1" x14ac:dyDescent="0.6">
      <c r="B42" s="40"/>
      <c r="C42" s="41"/>
      <c r="D42" s="16" t="s">
        <v>36</v>
      </c>
      <c r="E42" s="21" t="s">
        <v>1</v>
      </c>
      <c r="F42" s="24" t="str">
        <f>IF(ISNA(VLOOKUP(E42,'Answer Key'!$A$2:$B$6,2,FALSE)),"",VLOOKUP(E42,'Answer Key'!$A$2:$B$6,2,FALSE))</f>
        <v/>
      </c>
      <c r="G42" s="21" t="s">
        <v>1</v>
      </c>
      <c r="H42" s="24" t="str">
        <f>IF(ISNA(VLOOKUP(G42,'Answer Key'!$A$2:$B$6,2,FALSE)),"",VLOOKUP(G42,'Answer Key'!$A$2:$B$6,2,FALSE))</f>
        <v/>
      </c>
      <c r="I42" s="27" t="str">
        <f t="shared" si="0"/>
        <v/>
      </c>
      <c r="J42" s="2"/>
    </row>
    <row r="43" spans="2:10" ht="26.1" customHeight="1" x14ac:dyDescent="0.6">
      <c r="B43" s="40"/>
      <c r="C43" s="41"/>
      <c r="D43" s="16" t="s">
        <v>37</v>
      </c>
      <c r="E43" s="21" t="s">
        <v>1</v>
      </c>
      <c r="F43" s="24" t="str">
        <f>IF(ISNA(VLOOKUP(E43,'Answer Key'!$A$2:$B$6,2,FALSE)),"",VLOOKUP(E43,'Answer Key'!$A$2:$B$6,2,FALSE))</f>
        <v/>
      </c>
      <c r="G43" s="21" t="s">
        <v>1</v>
      </c>
      <c r="H43" s="24" t="str">
        <f>IF(ISNA(VLOOKUP(G43,'Answer Key'!$A$2:$B$6,2,FALSE)),"",VLOOKUP(G43,'Answer Key'!$A$2:$B$6,2,FALSE))</f>
        <v/>
      </c>
      <c r="I43" s="27" t="str">
        <f t="shared" si="0"/>
        <v/>
      </c>
      <c r="J43" s="2"/>
    </row>
    <row r="44" spans="2:10" ht="26.1" customHeight="1" x14ac:dyDescent="0.6">
      <c r="B44" s="40"/>
      <c r="C44" s="41"/>
      <c r="D44" s="16" t="s">
        <v>38</v>
      </c>
      <c r="E44" s="21" t="s">
        <v>1</v>
      </c>
      <c r="F44" s="24" t="str">
        <f>IF(ISNA(VLOOKUP(E44,'Answer Key'!$A$2:$B$6,2,FALSE)),"",VLOOKUP(E44,'Answer Key'!$A$2:$B$6,2,FALSE))</f>
        <v/>
      </c>
      <c r="G44" s="21" t="s">
        <v>1</v>
      </c>
      <c r="H44" s="24" t="str">
        <f>IF(ISNA(VLOOKUP(G44,'Answer Key'!$A$2:$B$6,2,FALSE)),"",VLOOKUP(G44,'Answer Key'!$A$2:$B$6,2,FALSE))</f>
        <v/>
      </c>
      <c r="I44" s="27" t="str">
        <f t="shared" si="0"/>
        <v/>
      </c>
      <c r="J44" s="2"/>
    </row>
    <row r="45" spans="2:10" ht="26.1" customHeight="1" thickBot="1" x14ac:dyDescent="0.65">
      <c r="B45" s="42"/>
      <c r="C45" s="43"/>
      <c r="D45" s="19" t="s">
        <v>39</v>
      </c>
      <c r="E45" s="22" t="s">
        <v>1</v>
      </c>
      <c r="F45" s="25" t="str">
        <f>IF(ISNA(VLOOKUP(E45,'Answer Key'!$A$2:$B$6,2,FALSE)),"",VLOOKUP(E45,'Answer Key'!$A$2:$B$6,2,FALSE))</f>
        <v/>
      </c>
      <c r="G45" s="22" t="s">
        <v>1</v>
      </c>
      <c r="H45" s="25" t="str">
        <f>IF(ISNA(VLOOKUP(G45,'Answer Key'!$A$2:$B$6,2,FALSE)),"",VLOOKUP(G45,'Answer Key'!$A$2:$B$6,2,FALSE))</f>
        <v/>
      </c>
      <c r="I45" s="28" t="str">
        <f t="shared" si="0"/>
        <v/>
      </c>
      <c r="J45" s="2"/>
    </row>
  </sheetData>
  <mergeCells count="11">
    <mergeCell ref="B39:C45"/>
    <mergeCell ref="B23:B33"/>
    <mergeCell ref="C23:C28"/>
    <mergeCell ref="C29:C31"/>
    <mergeCell ref="C32:C33"/>
    <mergeCell ref="B34:C38"/>
    <mergeCell ref="E4:I4"/>
    <mergeCell ref="B7:C9"/>
    <mergeCell ref="B10:C13"/>
    <mergeCell ref="B14:C22"/>
    <mergeCell ref="B2:D5"/>
  </mergeCells>
  <phoneticPr fontId="8" type="noConversion"/>
  <conditionalFormatting sqref="I7">
    <cfRule type="iconSet" priority="2">
      <iconSet showValue="0" reverse="1">
        <cfvo type="percent" val="0"/>
        <cfvo type="num" val="1"/>
        <cfvo type="num" val="3"/>
      </iconSet>
    </cfRule>
  </conditionalFormatting>
  <conditionalFormatting sqref="I8:I45">
    <cfRule type="iconSet" priority="1">
      <iconSet showValue="0" reverse="1">
        <cfvo type="percent" val="0"/>
        <cfvo type="num" val="1"/>
        <cfvo type="num" val="3"/>
      </iconSet>
    </cfRule>
  </conditionalFormatting>
  <printOptions horizontalCentered="1" verticalCentered="1"/>
  <pageMargins left="0.39370078740157483" right="0.39370078740157483" top="0.69000000000000006" bottom="0.98" header="0" footer="0.59"/>
  <pageSetup paperSize="9" scale="61" orientation="portrait" horizontalDpi="4294967292" verticalDpi="4294967292"/>
  <headerFooter>
    <oddFooter>&amp;L&amp;"Arial,Regular"&amp;K000000&amp;A&amp;R&amp;"Arial,Regular"&amp;K000000&amp;D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'Answer Key'!$A$1:$A$6</xm:f>
          </x14:formula1>
          <xm:sqref>G7:G45 E7:E45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J45"/>
  <sheetViews>
    <sheetView showGridLines="0" workbookViewId="0">
      <selection activeCell="E7" sqref="E7"/>
    </sheetView>
  </sheetViews>
  <sheetFormatPr defaultColWidth="10.84765625" defaultRowHeight="15.6" x14ac:dyDescent="0.6"/>
  <cols>
    <col min="1" max="1" width="10.84765625" style="2"/>
    <col min="2" max="2" width="4.59765625" style="2" customWidth="1"/>
    <col min="3" max="3" width="4.59765625" style="30" customWidth="1"/>
    <col min="4" max="4" width="40" style="11" customWidth="1"/>
    <col min="5" max="5" width="16.5" style="3" customWidth="1"/>
    <col min="6" max="6" width="10.84765625" style="30" hidden="1" customWidth="1"/>
    <col min="7" max="7" width="16.5" style="12" customWidth="1"/>
    <col min="8" max="8" width="0" style="30" hidden="1" customWidth="1"/>
    <col min="9" max="9" width="9.5" style="2" customWidth="1"/>
    <col min="10" max="10" width="11" customWidth="1"/>
    <col min="11" max="16384" width="10.84765625" style="2"/>
  </cols>
  <sheetData>
    <row r="2" spans="2:10" x14ac:dyDescent="0.6">
      <c r="B2" s="50"/>
      <c r="C2" s="50"/>
      <c r="D2" s="50"/>
    </row>
    <row r="3" spans="2:10" x14ac:dyDescent="0.6">
      <c r="B3" s="50"/>
      <c r="C3" s="50"/>
      <c r="D3" s="50"/>
    </row>
    <row r="4" spans="2:10" ht="44.1" customHeight="1" x14ac:dyDescent="1">
      <c r="B4" s="50"/>
      <c r="C4" s="50"/>
      <c r="D4" s="50"/>
      <c r="E4" s="37" t="s">
        <v>58</v>
      </c>
      <c r="F4" s="37"/>
      <c r="G4" s="37"/>
      <c r="H4" s="37"/>
      <c r="I4" s="37"/>
    </row>
    <row r="5" spans="2:10" ht="15.9" thickBot="1" x14ac:dyDescent="0.65">
      <c r="B5" s="50"/>
      <c r="C5" s="50"/>
      <c r="D5" s="50"/>
      <c r="E5" s="30"/>
      <c r="G5" s="30"/>
      <c r="I5" s="30"/>
    </row>
    <row r="6" spans="2:10" ht="45" customHeight="1" thickBot="1" x14ac:dyDescent="0.65">
      <c r="B6" s="36" t="str">
        <f>'Team Information'!C7</f>
        <v>alternate</v>
      </c>
      <c r="C6" s="31"/>
      <c r="E6" s="13" t="s">
        <v>0</v>
      </c>
      <c r="G6" s="14" t="s">
        <v>45</v>
      </c>
      <c r="I6" s="14" t="s">
        <v>46</v>
      </c>
    </row>
    <row r="7" spans="2:10" ht="26.1" customHeight="1" x14ac:dyDescent="0.6">
      <c r="B7" s="38" t="s">
        <v>47</v>
      </c>
      <c r="C7" s="39"/>
      <c r="D7" s="15" t="s">
        <v>7</v>
      </c>
      <c r="E7" s="20" t="s">
        <v>1</v>
      </c>
      <c r="F7" s="23" t="str">
        <f>IF(ISNA(VLOOKUP(E7,'Answer Key'!$A$2:$B$6,2,FALSE)),"",VLOOKUP(E7,'Answer Key'!$A$2:$B$6,2,FALSE))</f>
        <v/>
      </c>
      <c r="G7" s="20" t="s">
        <v>1</v>
      </c>
      <c r="H7" s="23" t="str">
        <f>IF(ISNA(VLOOKUP(G7,'Answer Key'!$A$2:$B$6,2,FALSE)),"",VLOOKUP(G7,'Answer Key'!$A$2:$B$6,2,FALSE))</f>
        <v/>
      </c>
      <c r="I7" s="26" t="str">
        <f>IF(ISERROR(H7-F7),"",(H7-F7))</f>
        <v/>
      </c>
    </row>
    <row r="8" spans="2:10" ht="26.1" customHeight="1" x14ac:dyDescent="0.6">
      <c r="B8" s="40"/>
      <c r="C8" s="41"/>
      <c r="D8" s="16" t="s">
        <v>8</v>
      </c>
      <c r="E8" s="21" t="s">
        <v>1</v>
      </c>
      <c r="F8" s="24" t="str">
        <f>IF(ISNA(VLOOKUP(E8,'Answer Key'!$A$2:$B$6,2,FALSE)),"",VLOOKUP(E8,'Answer Key'!$A$2:$B$6,2,FALSE))</f>
        <v/>
      </c>
      <c r="G8" s="21" t="s">
        <v>1</v>
      </c>
      <c r="H8" s="24" t="str">
        <f>IF(ISNA(VLOOKUP(G8,'Answer Key'!$A$2:$B$6,2,FALSE)),"",VLOOKUP(G8,'Answer Key'!$A$2:$B$6,2,FALSE))</f>
        <v/>
      </c>
      <c r="I8" s="27" t="str">
        <f t="shared" ref="I8:I45" si="0">IF(ISERROR(H8-F8),"",(H8-F8))</f>
        <v/>
      </c>
    </row>
    <row r="9" spans="2:10" ht="26.1" customHeight="1" thickBot="1" x14ac:dyDescent="0.65">
      <c r="B9" s="42"/>
      <c r="C9" s="43"/>
      <c r="D9" s="17" t="s">
        <v>9</v>
      </c>
      <c r="E9" s="22" t="s">
        <v>1</v>
      </c>
      <c r="F9" s="25" t="str">
        <f>IF(ISNA(VLOOKUP(E9,'Answer Key'!$A$2:$B$6,2,FALSE)),"",VLOOKUP(E9,'Answer Key'!$A$2:$B$6,2,FALSE))</f>
        <v/>
      </c>
      <c r="G9" s="22" t="s">
        <v>1</v>
      </c>
      <c r="H9" s="25" t="str">
        <f>IF(ISNA(VLOOKUP(G9,'Answer Key'!$A$2:$B$6,2,FALSE)),"",VLOOKUP(G9,'Answer Key'!$A$2:$B$6,2,FALSE))</f>
        <v/>
      </c>
      <c r="I9" s="28" t="str">
        <f t="shared" si="0"/>
        <v/>
      </c>
    </row>
    <row r="10" spans="2:10" ht="26.1" customHeight="1" x14ac:dyDescent="0.6">
      <c r="B10" s="38" t="s">
        <v>48</v>
      </c>
      <c r="C10" s="39"/>
      <c r="D10" s="15" t="s">
        <v>75</v>
      </c>
      <c r="E10" s="20" t="s">
        <v>1</v>
      </c>
      <c r="F10" s="23" t="str">
        <f>IF(ISNA(VLOOKUP(E10,'Answer Key'!$A$2:$B$6,2,FALSE)),"",VLOOKUP(E10,'Answer Key'!$A$2:$B$6,2,FALSE))</f>
        <v/>
      </c>
      <c r="G10" s="20" t="s">
        <v>1</v>
      </c>
      <c r="H10" s="23" t="str">
        <f>IF(ISNA(VLOOKUP(G10,'Answer Key'!$A$2:$B$6,2,FALSE)),"",VLOOKUP(G10,'Answer Key'!$A$2:$B$6,2,FALSE))</f>
        <v/>
      </c>
      <c r="I10" s="26" t="str">
        <f t="shared" si="0"/>
        <v/>
      </c>
    </row>
    <row r="11" spans="2:10" ht="26.1" customHeight="1" x14ac:dyDescent="0.6">
      <c r="B11" s="40"/>
      <c r="C11" s="41"/>
      <c r="D11" s="16" t="s">
        <v>56</v>
      </c>
      <c r="E11" s="21" t="s">
        <v>1</v>
      </c>
      <c r="F11" s="24" t="str">
        <f>IF(ISNA(VLOOKUP(E11,'Answer Key'!$A$2:$B$6,2,FALSE)),"",VLOOKUP(E11,'Answer Key'!$A$2:$B$6,2,FALSE))</f>
        <v/>
      </c>
      <c r="G11" s="21" t="s">
        <v>1</v>
      </c>
      <c r="H11" s="24" t="str">
        <f>IF(ISNA(VLOOKUP(G11,'Answer Key'!$A$2:$B$6,2,FALSE)),"",VLOOKUP(G11,'Answer Key'!$A$2:$B$6,2,FALSE))</f>
        <v/>
      </c>
      <c r="I11" s="27" t="str">
        <f t="shared" si="0"/>
        <v/>
      </c>
    </row>
    <row r="12" spans="2:10" ht="26.1" customHeight="1" x14ac:dyDescent="0.6">
      <c r="B12" s="40"/>
      <c r="C12" s="41"/>
      <c r="D12" s="16" t="s">
        <v>57</v>
      </c>
      <c r="E12" s="21" t="s">
        <v>1</v>
      </c>
      <c r="F12" s="24" t="str">
        <f>IF(ISNA(VLOOKUP(E12,'Answer Key'!$A$2:$B$6,2,FALSE)),"",VLOOKUP(E12,'Answer Key'!$A$2:$B$6,2,FALSE))</f>
        <v/>
      </c>
      <c r="G12" s="21" t="s">
        <v>1</v>
      </c>
      <c r="H12" s="24" t="str">
        <f>IF(ISNA(VLOOKUP(G12,'Answer Key'!$A$2:$B$6,2,FALSE)),"",VLOOKUP(G12,'Answer Key'!$A$2:$B$6,2,FALSE))</f>
        <v/>
      </c>
      <c r="I12" s="27" t="str">
        <f t="shared" si="0"/>
        <v/>
      </c>
    </row>
    <row r="13" spans="2:10" s="5" customFormat="1" ht="26.1" customHeight="1" thickBot="1" x14ac:dyDescent="0.65">
      <c r="B13" s="42"/>
      <c r="C13" s="43"/>
      <c r="D13" s="17" t="s">
        <v>10</v>
      </c>
      <c r="E13" s="22" t="s">
        <v>1</v>
      </c>
      <c r="F13" s="25" t="str">
        <f>IF(ISNA(VLOOKUP(E13,'Answer Key'!$A$2:$B$6,2,FALSE)),"",VLOOKUP(E13,'Answer Key'!$A$2:$B$6,2,FALSE))</f>
        <v/>
      </c>
      <c r="G13" s="22" t="s">
        <v>1</v>
      </c>
      <c r="H13" s="25" t="str">
        <f>IF(ISNA(VLOOKUP(G13,'Answer Key'!$A$2:$B$6,2,FALSE)),"",VLOOKUP(G13,'Answer Key'!$A$2:$B$6,2,FALSE))</f>
        <v/>
      </c>
      <c r="I13" s="28" t="str">
        <f t="shared" si="0"/>
        <v/>
      </c>
      <c r="J13"/>
    </row>
    <row r="14" spans="2:10" ht="26.1" customHeight="1" x14ac:dyDescent="0.6">
      <c r="B14" s="38" t="s">
        <v>49</v>
      </c>
      <c r="C14" s="39"/>
      <c r="D14" s="15" t="s">
        <v>11</v>
      </c>
      <c r="E14" s="20" t="s">
        <v>1</v>
      </c>
      <c r="F14" s="23" t="str">
        <f>IF(ISNA(VLOOKUP(E14,'Answer Key'!$A$2:$B$6,2,FALSE)),"",VLOOKUP(E14,'Answer Key'!$A$2:$B$6,2,FALSE))</f>
        <v/>
      </c>
      <c r="G14" s="20" t="s">
        <v>1</v>
      </c>
      <c r="H14" s="23" t="str">
        <f>IF(ISNA(VLOOKUP(G14,'Answer Key'!$A$2:$B$6,2,FALSE)),"",VLOOKUP(G14,'Answer Key'!$A$2:$B$6,2,FALSE))</f>
        <v/>
      </c>
      <c r="I14" s="26" t="str">
        <f t="shared" si="0"/>
        <v/>
      </c>
    </row>
    <row r="15" spans="2:10" ht="26.1" customHeight="1" x14ac:dyDescent="0.6">
      <c r="B15" s="40"/>
      <c r="C15" s="41"/>
      <c r="D15" s="16" t="s">
        <v>12</v>
      </c>
      <c r="E15" s="21" t="s">
        <v>1</v>
      </c>
      <c r="F15" s="24" t="str">
        <f>IF(ISNA(VLOOKUP(E15,'Answer Key'!$A$2:$B$6,2,FALSE)),"",VLOOKUP(E15,'Answer Key'!$A$2:$B$6,2,FALSE))</f>
        <v/>
      </c>
      <c r="G15" s="21" t="s">
        <v>1</v>
      </c>
      <c r="H15" s="24" t="str">
        <f>IF(ISNA(VLOOKUP(G15,'Answer Key'!$A$2:$B$6,2,FALSE)),"",VLOOKUP(G15,'Answer Key'!$A$2:$B$6,2,FALSE))</f>
        <v/>
      </c>
      <c r="I15" s="27" t="str">
        <f t="shared" si="0"/>
        <v/>
      </c>
    </row>
    <row r="16" spans="2:10" ht="26.1" customHeight="1" x14ac:dyDescent="0.6">
      <c r="B16" s="40"/>
      <c r="C16" s="41"/>
      <c r="D16" s="16" t="s">
        <v>13</v>
      </c>
      <c r="E16" s="21" t="s">
        <v>1</v>
      </c>
      <c r="F16" s="24" t="str">
        <f>IF(ISNA(VLOOKUP(E16,'Answer Key'!$A$2:$B$6,2,FALSE)),"",VLOOKUP(E16,'Answer Key'!$A$2:$B$6,2,FALSE))</f>
        <v/>
      </c>
      <c r="G16" s="21" t="s">
        <v>1</v>
      </c>
      <c r="H16" s="24" t="str">
        <f>IF(ISNA(VLOOKUP(G16,'Answer Key'!$A$2:$B$6,2,FALSE)),"",VLOOKUP(G16,'Answer Key'!$A$2:$B$6,2,FALSE))</f>
        <v/>
      </c>
      <c r="I16" s="27" t="str">
        <f t="shared" si="0"/>
        <v/>
      </c>
    </row>
    <row r="17" spans="2:10" ht="26.1" customHeight="1" x14ac:dyDescent="0.6">
      <c r="B17" s="40"/>
      <c r="C17" s="41"/>
      <c r="D17" s="16" t="s">
        <v>14</v>
      </c>
      <c r="E17" s="21" t="s">
        <v>1</v>
      </c>
      <c r="F17" s="24" t="str">
        <f>IF(ISNA(VLOOKUP(E17,'Answer Key'!$A$2:$B$6,2,FALSE)),"",VLOOKUP(E17,'Answer Key'!$A$2:$B$6,2,FALSE))</f>
        <v/>
      </c>
      <c r="G17" s="21" t="s">
        <v>1</v>
      </c>
      <c r="H17" s="24" t="str">
        <f>IF(ISNA(VLOOKUP(G17,'Answer Key'!$A$2:$B$6,2,FALSE)),"",VLOOKUP(G17,'Answer Key'!$A$2:$B$6,2,FALSE))</f>
        <v/>
      </c>
      <c r="I17" s="27" t="str">
        <f t="shared" si="0"/>
        <v/>
      </c>
    </row>
    <row r="18" spans="2:10" ht="26.1" customHeight="1" x14ac:dyDescent="0.6">
      <c r="B18" s="40"/>
      <c r="C18" s="41"/>
      <c r="D18" s="16" t="s">
        <v>15</v>
      </c>
      <c r="E18" s="21" t="s">
        <v>1</v>
      </c>
      <c r="F18" s="24" t="str">
        <f>IF(ISNA(VLOOKUP(E18,'Answer Key'!$A$2:$B$6,2,FALSE)),"",VLOOKUP(E18,'Answer Key'!$A$2:$B$6,2,FALSE))</f>
        <v/>
      </c>
      <c r="G18" s="21" t="s">
        <v>1</v>
      </c>
      <c r="H18" s="24" t="str">
        <f>IF(ISNA(VLOOKUP(G18,'Answer Key'!$A$2:$B$6,2,FALSE)),"",VLOOKUP(G18,'Answer Key'!$A$2:$B$6,2,FALSE))</f>
        <v/>
      </c>
      <c r="I18" s="27" t="str">
        <f t="shared" si="0"/>
        <v/>
      </c>
    </row>
    <row r="19" spans="2:10" ht="26.1" customHeight="1" x14ac:dyDescent="0.6">
      <c r="B19" s="40"/>
      <c r="C19" s="41"/>
      <c r="D19" s="16" t="s">
        <v>16</v>
      </c>
      <c r="E19" s="21" t="s">
        <v>1</v>
      </c>
      <c r="F19" s="24" t="str">
        <f>IF(ISNA(VLOOKUP(E19,'Answer Key'!$A$2:$B$6,2,FALSE)),"",VLOOKUP(E19,'Answer Key'!$A$2:$B$6,2,FALSE))</f>
        <v/>
      </c>
      <c r="G19" s="21" t="s">
        <v>1</v>
      </c>
      <c r="H19" s="24" t="str">
        <f>IF(ISNA(VLOOKUP(G19,'Answer Key'!$A$2:$B$6,2,FALSE)),"",VLOOKUP(G19,'Answer Key'!$A$2:$B$6,2,FALSE))</f>
        <v/>
      </c>
      <c r="I19" s="27" t="str">
        <f t="shared" si="0"/>
        <v/>
      </c>
    </row>
    <row r="20" spans="2:10" ht="26.1" customHeight="1" x14ac:dyDescent="0.6">
      <c r="B20" s="40"/>
      <c r="C20" s="41"/>
      <c r="D20" s="16" t="s">
        <v>17</v>
      </c>
      <c r="E20" s="21" t="s">
        <v>1</v>
      </c>
      <c r="F20" s="24" t="str">
        <f>IF(ISNA(VLOOKUP(E20,'Answer Key'!$A$2:$B$6,2,FALSE)),"",VLOOKUP(E20,'Answer Key'!$A$2:$B$6,2,FALSE))</f>
        <v/>
      </c>
      <c r="G20" s="21" t="s">
        <v>1</v>
      </c>
      <c r="H20" s="24" t="str">
        <f>IF(ISNA(VLOOKUP(G20,'Answer Key'!$A$2:$B$6,2,FALSE)),"",VLOOKUP(G20,'Answer Key'!$A$2:$B$6,2,FALSE))</f>
        <v/>
      </c>
      <c r="I20" s="27" t="str">
        <f t="shared" si="0"/>
        <v/>
      </c>
    </row>
    <row r="21" spans="2:10" ht="26.1" customHeight="1" x14ac:dyDescent="0.6">
      <c r="B21" s="40"/>
      <c r="C21" s="41"/>
      <c r="D21" s="16" t="s">
        <v>18</v>
      </c>
      <c r="E21" s="21" t="s">
        <v>1</v>
      </c>
      <c r="F21" s="24" t="str">
        <f>IF(ISNA(VLOOKUP(E21,'Answer Key'!$A$2:$B$6,2,FALSE)),"",VLOOKUP(E21,'Answer Key'!$A$2:$B$6,2,FALSE))</f>
        <v/>
      </c>
      <c r="G21" s="21" t="s">
        <v>1</v>
      </c>
      <c r="H21" s="24" t="str">
        <f>IF(ISNA(VLOOKUP(G21,'Answer Key'!$A$2:$B$6,2,FALSE)),"",VLOOKUP(G21,'Answer Key'!$A$2:$B$6,2,FALSE))</f>
        <v/>
      </c>
      <c r="I21" s="27" t="str">
        <f t="shared" si="0"/>
        <v/>
      </c>
    </row>
    <row r="22" spans="2:10" ht="26.1" customHeight="1" thickBot="1" x14ac:dyDescent="0.65">
      <c r="B22" s="42"/>
      <c r="C22" s="43"/>
      <c r="D22" s="17" t="s">
        <v>76</v>
      </c>
      <c r="E22" s="22" t="s">
        <v>1</v>
      </c>
      <c r="F22" s="25" t="str">
        <f>IF(ISNA(VLOOKUP(E22,'Answer Key'!$A$2:$B$6,2,FALSE)),"",VLOOKUP(E22,'Answer Key'!$A$2:$B$6,2,FALSE))</f>
        <v/>
      </c>
      <c r="G22" s="22" t="s">
        <v>1</v>
      </c>
      <c r="H22" s="25" t="str">
        <f>IF(ISNA(VLOOKUP(G22,'Answer Key'!$A$2:$B$6,2,FALSE)),"",VLOOKUP(G22,'Answer Key'!$A$2:$B$6,2,FALSE))</f>
        <v/>
      </c>
      <c r="I22" s="28" t="str">
        <f t="shared" si="0"/>
        <v/>
      </c>
      <c r="J22" s="2"/>
    </row>
    <row r="23" spans="2:10" ht="26.1" customHeight="1" x14ac:dyDescent="0.6">
      <c r="B23" s="38" t="s">
        <v>50</v>
      </c>
      <c r="C23" s="44" t="s">
        <v>51</v>
      </c>
      <c r="D23" s="15" t="s">
        <v>19</v>
      </c>
      <c r="E23" s="20" t="s">
        <v>1</v>
      </c>
      <c r="F23" s="23" t="str">
        <f>IF(ISNA(VLOOKUP(E23,'Answer Key'!$A$2:$B$6,2,FALSE)),"",VLOOKUP(E23,'Answer Key'!$A$2:$B$6,2,FALSE))</f>
        <v/>
      </c>
      <c r="G23" s="20" t="s">
        <v>1</v>
      </c>
      <c r="H23" s="23" t="str">
        <f>IF(ISNA(VLOOKUP(G23,'Answer Key'!$A$2:$B$6,2,FALSE)),"",VLOOKUP(G23,'Answer Key'!$A$2:$B$6,2,FALSE))</f>
        <v/>
      </c>
      <c r="I23" s="26" t="str">
        <f t="shared" si="0"/>
        <v/>
      </c>
      <c r="J23" s="2"/>
    </row>
    <row r="24" spans="2:10" ht="26.1" customHeight="1" x14ac:dyDescent="0.6">
      <c r="B24" s="40"/>
      <c r="C24" s="45"/>
      <c r="D24" s="16" t="s">
        <v>20</v>
      </c>
      <c r="E24" s="21" t="s">
        <v>1</v>
      </c>
      <c r="F24" s="24" t="str">
        <f>IF(ISNA(VLOOKUP(E24,'Answer Key'!$A$2:$B$6,2,FALSE)),"",VLOOKUP(E24,'Answer Key'!$A$2:$B$6,2,FALSE))</f>
        <v/>
      </c>
      <c r="G24" s="21" t="s">
        <v>1</v>
      </c>
      <c r="H24" s="24" t="str">
        <f>IF(ISNA(VLOOKUP(G24,'Answer Key'!$A$2:$B$6,2,FALSE)),"",VLOOKUP(G24,'Answer Key'!$A$2:$B$6,2,FALSE))</f>
        <v/>
      </c>
      <c r="I24" s="27" t="str">
        <f t="shared" si="0"/>
        <v/>
      </c>
      <c r="J24" s="2"/>
    </row>
    <row r="25" spans="2:10" ht="26.1" customHeight="1" x14ac:dyDescent="0.6">
      <c r="B25" s="40"/>
      <c r="C25" s="45"/>
      <c r="D25" s="16" t="s">
        <v>21</v>
      </c>
      <c r="E25" s="21" t="s">
        <v>1</v>
      </c>
      <c r="F25" s="24" t="str">
        <f>IF(ISNA(VLOOKUP(E25,'Answer Key'!$A$2:$B$6,2,FALSE)),"",VLOOKUP(E25,'Answer Key'!$A$2:$B$6,2,FALSE))</f>
        <v/>
      </c>
      <c r="G25" s="21" t="s">
        <v>1</v>
      </c>
      <c r="H25" s="24" t="str">
        <f>IF(ISNA(VLOOKUP(G25,'Answer Key'!$A$2:$B$6,2,FALSE)),"",VLOOKUP(G25,'Answer Key'!$A$2:$B$6,2,FALSE))</f>
        <v/>
      </c>
      <c r="I25" s="27" t="str">
        <f t="shared" si="0"/>
        <v/>
      </c>
      <c r="J25" s="2"/>
    </row>
    <row r="26" spans="2:10" ht="26.1" customHeight="1" x14ac:dyDescent="0.6">
      <c r="B26" s="40"/>
      <c r="C26" s="45"/>
      <c r="D26" s="16" t="s">
        <v>22</v>
      </c>
      <c r="E26" s="21" t="s">
        <v>1</v>
      </c>
      <c r="F26" s="24" t="str">
        <f>IF(ISNA(VLOOKUP(E26,'Answer Key'!$A$2:$B$6,2,FALSE)),"",VLOOKUP(E26,'Answer Key'!$A$2:$B$6,2,FALSE))</f>
        <v/>
      </c>
      <c r="G26" s="21" t="s">
        <v>1</v>
      </c>
      <c r="H26" s="24" t="str">
        <f>IF(ISNA(VLOOKUP(G26,'Answer Key'!$A$2:$B$6,2,FALSE)),"",VLOOKUP(G26,'Answer Key'!$A$2:$B$6,2,FALSE))</f>
        <v/>
      </c>
      <c r="I26" s="27" t="str">
        <f t="shared" si="0"/>
        <v/>
      </c>
      <c r="J26" s="2"/>
    </row>
    <row r="27" spans="2:10" ht="26.1" customHeight="1" x14ac:dyDescent="0.6">
      <c r="B27" s="40"/>
      <c r="C27" s="45"/>
      <c r="D27" s="18" t="s">
        <v>23</v>
      </c>
      <c r="E27" s="21" t="s">
        <v>1</v>
      </c>
      <c r="F27" s="24" t="str">
        <f>IF(ISNA(VLOOKUP(E27,'Answer Key'!$A$2:$B$6,2,FALSE)),"",VLOOKUP(E27,'Answer Key'!$A$2:$B$6,2,FALSE))</f>
        <v/>
      </c>
      <c r="G27" s="21" t="s">
        <v>1</v>
      </c>
      <c r="H27" s="24" t="str">
        <f>IF(ISNA(VLOOKUP(G27,'Answer Key'!$A$2:$B$6,2,FALSE)),"",VLOOKUP(G27,'Answer Key'!$A$2:$B$6,2,FALSE))</f>
        <v/>
      </c>
      <c r="I27" s="27" t="str">
        <f t="shared" si="0"/>
        <v/>
      </c>
      <c r="J27" s="2"/>
    </row>
    <row r="28" spans="2:10" ht="26.1" customHeight="1" x14ac:dyDescent="0.6">
      <c r="B28" s="40"/>
      <c r="C28" s="46"/>
      <c r="D28" s="18" t="s">
        <v>24</v>
      </c>
      <c r="E28" s="21" t="s">
        <v>1</v>
      </c>
      <c r="F28" s="24" t="str">
        <f>IF(ISNA(VLOOKUP(E28,'Answer Key'!$A$2:$B$6,2,FALSE)),"",VLOOKUP(E28,'Answer Key'!$A$2:$B$6,2,FALSE))</f>
        <v/>
      </c>
      <c r="G28" s="21" t="s">
        <v>1</v>
      </c>
      <c r="H28" s="24" t="str">
        <f>IF(ISNA(VLOOKUP(G28,'Answer Key'!$A$2:$B$6,2,FALSE)),"",VLOOKUP(G28,'Answer Key'!$A$2:$B$6,2,FALSE))</f>
        <v/>
      </c>
      <c r="I28" s="27" t="str">
        <f t="shared" si="0"/>
        <v/>
      </c>
      <c r="J28" s="2"/>
    </row>
    <row r="29" spans="2:10" ht="26.1" customHeight="1" x14ac:dyDescent="0.6">
      <c r="B29" s="40"/>
      <c r="C29" s="47" t="s">
        <v>52</v>
      </c>
      <c r="D29" s="16" t="s">
        <v>25</v>
      </c>
      <c r="E29" s="21" t="s">
        <v>1</v>
      </c>
      <c r="F29" s="24" t="str">
        <f>IF(ISNA(VLOOKUP(E29,'Answer Key'!$A$2:$B$6,2,FALSE)),"",VLOOKUP(E29,'Answer Key'!$A$2:$B$6,2,FALSE))</f>
        <v/>
      </c>
      <c r="G29" s="21" t="s">
        <v>1</v>
      </c>
      <c r="H29" s="24" t="str">
        <f>IF(ISNA(VLOOKUP(G29,'Answer Key'!$A$2:$B$6,2,FALSE)),"",VLOOKUP(G29,'Answer Key'!$A$2:$B$6,2,FALSE))</f>
        <v/>
      </c>
      <c r="I29" s="27" t="str">
        <f t="shared" si="0"/>
        <v/>
      </c>
      <c r="J29" s="2"/>
    </row>
    <row r="30" spans="2:10" ht="26.1" customHeight="1" x14ac:dyDescent="0.6">
      <c r="B30" s="40"/>
      <c r="C30" s="45"/>
      <c r="D30" s="16" t="s">
        <v>26</v>
      </c>
      <c r="E30" s="21" t="s">
        <v>1</v>
      </c>
      <c r="F30" s="24" t="str">
        <f>IF(ISNA(VLOOKUP(E30,'Answer Key'!$A$2:$B$6,2,FALSE)),"",VLOOKUP(E30,'Answer Key'!$A$2:$B$6,2,FALSE))</f>
        <v/>
      </c>
      <c r="G30" s="21" t="s">
        <v>1</v>
      </c>
      <c r="H30" s="24" t="str">
        <f>IF(ISNA(VLOOKUP(G30,'Answer Key'!$A$2:$B$6,2,FALSE)),"",VLOOKUP(G30,'Answer Key'!$A$2:$B$6,2,FALSE))</f>
        <v/>
      </c>
      <c r="I30" s="27" t="str">
        <f t="shared" si="0"/>
        <v/>
      </c>
      <c r="J30" s="2"/>
    </row>
    <row r="31" spans="2:10" ht="26.1" customHeight="1" x14ac:dyDescent="0.6">
      <c r="B31" s="40"/>
      <c r="C31" s="46"/>
      <c r="D31" s="16" t="s">
        <v>74</v>
      </c>
      <c r="E31" s="21" t="s">
        <v>1</v>
      </c>
      <c r="F31" s="24" t="str">
        <f>IF(ISNA(VLOOKUP(E31,'Answer Key'!$A$2:$B$6,2,FALSE)),"",VLOOKUP(E31,'Answer Key'!$A$2:$B$6,2,FALSE))</f>
        <v/>
      </c>
      <c r="G31" s="21" t="s">
        <v>1</v>
      </c>
      <c r="H31" s="24" t="str">
        <f>IF(ISNA(VLOOKUP(G31,'Answer Key'!$A$2:$B$6,2,FALSE)),"",VLOOKUP(G31,'Answer Key'!$A$2:$B$6,2,FALSE))</f>
        <v/>
      </c>
      <c r="I31" s="27" t="str">
        <f t="shared" si="0"/>
        <v/>
      </c>
      <c r="J31" s="2"/>
    </row>
    <row r="32" spans="2:10" ht="26.1" customHeight="1" x14ac:dyDescent="0.6">
      <c r="B32" s="40"/>
      <c r="C32" s="47" t="s">
        <v>53</v>
      </c>
      <c r="D32" s="16" t="s">
        <v>73</v>
      </c>
      <c r="E32" s="21" t="s">
        <v>1</v>
      </c>
      <c r="F32" s="24" t="str">
        <f>IF(ISNA(VLOOKUP(E32,'Answer Key'!$A$2:$B$6,2,FALSE)),"",VLOOKUP(E32,'Answer Key'!$A$2:$B$6,2,FALSE))</f>
        <v/>
      </c>
      <c r="G32" s="21" t="s">
        <v>1</v>
      </c>
      <c r="H32" s="24" t="str">
        <f>IF(ISNA(VLOOKUP(G32,'Answer Key'!$A$2:$B$6,2,FALSE)),"",VLOOKUP(G32,'Answer Key'!$A$2:$B$6,2,FALSE))</f>
        <v/>
      </c>
      <c r="I32" s="27" t="str">
        <f t="shared" si="0"/>
        <v/>
      </c>
      <c r="J32" s="2"/>
    </row>
    <row r="33" spans="2:10" ht="26.1" customHeight="1" thickBot="1" x14ac:dyDescent="0.65">
      <c r="B33" s="42"/>
      <c r="C33" s="48"/>
      <c r="D33" s="17" t="s">
        <v>27</v>
      </c>
      <c r="E33" s="22" t="s">
        <v>1</v>
      </c>
      <c r="F33" s="25" t="str">
        <f>IF(ISNA(VLOOKUP(E33,'Answer Key'!$A$2:$B$6,2,FALSE)),"",VLOOKUP(E33,'Answer Key'!$A$2:$B$6,2,FALSE))</f>
        <v/>
      </c>
      <c r="G33" s="22" t="s">
        <v>1</v>
      </c>
      <c r="H33" s="25" t="str">
        <f>IF(ISNA(VLOOKUP(G33,'Answer Key'!$A$2:$B$6,2,FALSE)),"",VLOOKUP(G33,'Answer Key'!$A$2:$B$6,2,FALSE))</f>
        <v/>
      </c>
      <c r="I33" s="28" t="str">
        <f t="shared" si="0"/>
        <v/>
      </c>
      <c r="J33" s="2"/>
    </row>
    <row r="34" spans="2:10" ht="26.1" customHeight="1" x14ac:dyDescent="0.6">
      <c r="B34" s="38" t="s">
        <v>54</v>
      </c>
      <c r="C34" s="39"/>
      <c r="D34" s="15" t="s">
        <v>28</v>
      </c>
      <c r="E34" s="20" t="s">
        <v>1</v>
      </c>
      <c r="F34" s="23" t="str">
        <f>IF(ISNA(VLOOKUP(E34,'Answer Key'!$A$2:$B$6,2,FALSE)),"",VLOOKUP(E34,'Answer Key'!$A$2:$B$6,2,FALSE))</f>
        <v/>
      </c>
      <c r="G34" s="20" t="s">
        <v>1</v>
      </c>
      <c r="H34" s="23" t="str">
        <f>IF(ISNA(VLOOKUP(G34,'Answer Key'!$A$2:$B$6,2,FALSE)),"",VLOOKUP(G34,'Answer Key'!$A$2:$B$6,2,FALSE))</f>
        <v/>
      </c>
      <c r="I34" s="26" t="str">
        <f t="shared" si="0"/>
        <v/>
      </c>
      <c r="J34" s="2"/>
    </row>
    <row r="35" spans="2:10" ht="26.1" customHeight="1" x14ac:dyDescent="0.6">
      <c r="B35" s="40"/>
      <c r="C35" s="41"/>
      <c r="D35" s="16" t="s">
        <v>29</v>
      </c>
      <c r="E35" s="21" t="s">
        <v>1</v>
      </c>
      <c r="F35" s="24" t="str">
        <f>IF(ISNA(VLOOKUP(E35,'Answer Key'!$A$2:$B$6,2,FALSE)),"",VLOOKUP(E35,'Answer Key'!$A$2:$B$6,2,FALSE))</f>
        <v/>
      </c>
      <c r="G35" s="21" t="s">
        <v>1</v>
      </c>
      <c r="H35" s="24" t="str">
        <f>IF(ISNA(VLOOKUP(G35,'Answer Key'!$A$2:$B$6,2,FALSE)),"",VLOOKUP(G35,'Answer Key'!$A$2:$B$6,2,FALSE))</f>
        <v/>
      </c>
      <c r="I35" s="27" t="str">
        <f t="shared" si="0"/>
        <v/>
      </c>
      <c r="J35" s="2"/>
    </row>
    <row r="36" spans="2:10" ht="26.1" customHeight="1" x14ac:dyDescent="0.6">
      <c r="B36" s="40"/>
      <c r="C36" s="41"/>
      <c r="D36" s="16" t="s">
        <v>30</v>
      </c>
      <c r="E36" s="21" t="s">
        <v>1</v>
      </c>
      <c r="F36" s="24" t="str">
        <f>IF(ISNA(VLOOKUP(E36,'Answer Key'!$A$2:$B$6,2,FALSE)),"",VLOOKUP(E36,'Answer Key'!$A$2:$B$6,2,FALSE))</f>
        <v/>
      </c>
      <c r="G36" s="21" t="s">
        <v>1</v>
      </c>
      <c r="H36" s="24" t="str">
        <f>IF(ISNA(VLOOKUP(G36,'Answer Key'!$A$2:$B$6,2,FALSE)),"",VLOOKUP(G36,'Answer Key'!$A$2:$B$6,2,FALSE))</f>
        <v/>
      </c>
      <c r="I36" s="27" t="str">
        <f t="shared" si="0"/>
        <v/>
      </c>
      <c r="J36" s="2"/>
    </row>
    <row r="37" spans="2:10" ht="26.1" customHeight="1" x14ac:dyDescent="0.6">
      <c r="B37" s="40"/>
      <c r="C37" s="41"/>
      <c r="D37" s="16" t="s">
        <v>31</v>
      </c>
      <c r="E37" s="21" t="s">
        <v>1</v>
      </c>
      <c r="F37" s="24" t="str">
        <f>IF(ISNA(VLOOKUP(E37,'Answer Key'!$A$2:$B$6,2,FALSE)),"",VLOOKUP(E37,'Answer Key'!$A$2:$B$6,2,FALSE))</f>
        <v/>
      </c>
      <c r="G37" s="21" t="s">
        <v>1</v>
      </c>
      <c r="H37" s="24" t="str">
        <f>IF(ISNA(VLOOKUP(G37,'Answer Key'!$A$2:$B$6,2,FALSE)),"",VLOOKUP(G37,'Answer Key'!$A$2:$B$6,2,FALSE))</f>
        <v/>
      </c>
      <c r="I37" s="27" t="str">
        <f t="shared" si="0"/>
        <v/>
      </c>
      <c r="J37" s="2"/>
    </row>
    <row r="38" spans="2:10" ht="26.1" customHeight="1" thickBot="1" x14ac:dyDescent="0.65">
      <c r="B38" s="42"/>
      <c r="C38" s="43"/>
      <c r="D38" s="17" t="s">
        <v>32</v>
      </c>
      <c r="E38" s="22" t="s">
        <v>1</v>
      </c>
      <c r="F38" s="25" t="str">
        <f>IF(ISNA(VLOOKUP(E38,'Answer Key'!$A$2:$B$6,2,FALSE)),"",VLOOKUP(E38,'Answer Key'!$A$2:$B$6,2,FALSE))</f>
        <v/>
      </c>
      <c r="G38" s="22" t="s">
        <v>1</v>
      </c>
      <c r="H38" s="25" t="str">
        <f>IF(ISNA(VLOOKUP(G38,'Answer Key'!$A$2:$B$6,2,FALSE)),"",VLOOKUP(G38,'Answer Key'!$A$2:$B$6,2,FALSE))</f>
        <v/>
      </c>
      <c r="I38" s="28" t="str">
        <f t="shared" si="0"/>
        <v/>
      </c>
      <c r="J38" s="2"/>
    </row>
    <row r="39" spans="2:10" ht="26.1" customHeight="1" x14ac:dyDescent="0.6">
      <c r="B39" s="38" t="s">
        <v>55</v>
      </c>
      <c r="C39" s="39"/>
      <c r="D39" s="15" t="s">
        <v>33</v>
      </c>
      <c r="E39" s="20" t="s">
        <v>1</v>
      </c>
      <c r="F39" s="23" t="str">
        <f>IF(ISNA(VLOOKUP(E39,'Answer Key'!$A$2:$B$6,2,FALSE)),"",VLOOKUP(E39,'Answer Key'!$A$2:$B$6,2,FALSE))</f>
        <v/>
      </c>
      <c r="G39" s="20" t="s">
        <v>1</v>
      </c>
      <c r="H39" s="23" t="str">
        <f>IF(ISNA(VLOOKUP(G39,'Answer Key'!$A$2:$B$6,2,FALSE)),"",VLOOKUP(G39,'Answer Key'!$A$2:$B$6,2,FALSE))</f>
        <v/>
      </c>
      <c r="I39" s="26" t="str">
        <f t="shared" si="0"/>
        <v/>
      </c>
      <c r="J39" s="2"/>
    </row>
    <row r="40" spans="2:10" ht="26.1" customHeight="1" x14ac:dyDescent="0.6">
      <c r="B40" s="40"/>
      <c r="C40" s="41"/>
      <c r="D40" s="16" t="s">
        <v>34</v>
      </c>
      <c r="E40" s="21" t="s">
        <v>1</v>
      </c>
      <c r="F40" s="24" t="str">
        <f>IF(ISNA(VLOOKUP(E40,'Answer Key'!$A$2:$B$6,2,FALSE)),"",VLOOKUP(E40,'Answer Key'!$A$2:$B$6,2,FALSE))</f>
        <v/>
      </c>
      <c r="G40" s="21" t="s">
        <v>1</v>
      </c>
      <c r="H40" s="24" t="str">
        <f>IF(ISNA(VLOOKUP(G40,'Answer Key'!$A$2:$B$6,2,FALSE)),"",VLOOKUP(G40,'Answer Key'!$A$2:$B$6,2,FALSE))</f>
        <v/>
      </c>
      <c r="I40" s="27" t="str">
        <f t="shared" si="0"/>
        <v/>
      </c>
      <c r="J40" s="2"/>
    </row>
    <row r="41" spans="2:10" ht="26.1" customHeight="1" x14ac:dyDescent="0.6">
      <c r="B41" s="40"/>
      <c r="C41" s="41"/>
      <c r="D41" s="16" t="s">
        <v>35</v>
      </c>
      <c r="E41" s="21" t="s">
        <v>1</v>
      </c>
      <c r="F41" s="24" t="str">
        <f>IF(ISNA(VLOOKUP(E41,'Answer Key'!$A$2:$B$6,2,FALSE)),"",VLOOKUP(E41,'Answer Key'!$A$2:$B$6,2,FALSE))</f>
        <v/>
      </c>
      <c r="G41" s="21" t="s">
        <v>1</v>
      </c>
      <c r="H41" s="24" t="str">
        <f>IF(ISNA(VLOOKUP(G41,'Answer Key'!$A$2:$B$6,2,FALSE)),"",VLOOKUP(G41,'Answer Key'!$A$2:$B$6,2,FALSE))</f>
        <v/>
      </c>
      <c r="I41" s="27" t="str">
        <f t="shared" si="0"/>
        <v/>
      </c>
      <c r="J41" s="2"/>
    </row>
    <row r="42" spans="2:10" ht="26.1" customHeight="1" x14ac:dyDescent="0.6">
      <c r="B42" s="40"/>
      <c r="C42" s="41"/>
      <c r="D42" s="16" t="s">
        <v>36</v>
      </c>
      <c r="E42" s="21" t="s">
        <v>1</v>
      </c>
      <c r="F42" s="24" t="str">
        <f>IF(ISNA(VLOOKUP(E42,'Answer Key'!$A$2:$B$6,2,FALSE)),"",VLOOKUP(E42,'Answer Key'!$A$2:$B$6,2,FALSE))</f>
        <v/>
      </c>
      <c r="G42" s="21" t="s">
        <v>1</v>
      </c>
      <c r="H42" s="24" t="str">
        <f>IF(ISNA(VLOOKUP(G42,'Answer Key'!$A$2:$B$6,2,FALSE)),"",VLOOKUP(G42,'Answer Key'!$A$2:$B$6,2,FALSE))</f>
        <v/>
      </c>
      <c r="I42" s="27" t="str">
        <f t="shared" si="0"/>
        <v/>
      </c>
      <c r="J42" s="2"/>
    </row>
    <row r="43" spans="2:10" ht="26.1" customHeight="1" x14ac:dyDescent="0.6">
      <c r="B43" s="40"/>
      <c r="C43" s="41"/>
      <c r="D43" s="16" t="s">
        <v>37</v>
      </c>
      <c r="E43" s="21" t="s">
        <v>1</v>
      </c>
      <c r="F43" s="24" t="str">
        <f>IF(ISNA(VLOOKUP(E43,'Answer Key'!$A$2:$B$6,2,FALSE)),"",VLOOKUP(E43,'Answer Key'!$A$2:$B$6,2,FALSE))</f>
        <v/>
      </c>
      <c r="G43" s="21" t="s">
        <v>1</v>
      </c>
      <c r="H43" s="24" t="str">
        <f>IF(ISNA(VLOOKUP(G43,'Answer Key'!$A$2:$B$6,2,FALSE)),"",VLOOKUP(G43,'Answer Key'!$A$2:$B$6,2,FALSE))</f>
        <v/>
      </c>
      <c r="I43" s="27" t="str">
        <f t="shared" si="0"/>
        <v/>
      </c>
      <c r="J43" s="2"/>
    </row>
    <row r="44" spans="2:10" ht="26.1" customHeight="1" x14ac:dyDescent="0.6">
      <c r="B44" s="40"/>
      <c r="C44" s="41"/>
      <c r="D44" s="16" t="s">
        <v>38</v>
      </c>
      <c r="E44" s="21" t="s">
        <v>1</v>
      </c>
      <c r="F44" s="24" t="str">
        <f>IF(ISNA(VLOOKUP(E44,'Answer Key'!$A$2:$B$6,2,FALSE)),"",VLOOKUP(E44,'Answer Key'!$A$2:$B$6,2,FALSE))</f>
        <v/>
      </c>
      <c r="G44" s="21" t="s">
        <v>1</v>
      </c>
      <c r="H44" s="24" t="str">
        <f>IF(ISNA(VLOOKUP(G44,'Answer Key'!$A$2:$B$6,2,FALSE)),"",VLOOKUP(G44,'Answer Key'!$A$2:$B$6,2,FALSE))</f>
        <v/>
      </c>
      <c r="I44" s="27" t="str">
        <f t="shared" si="0"/>
        <v/>
      </c>
      <c r="J44" s="2"/>
    </row>
    <row r="45" spans="2:10" ht="26.1" customHeight="1" thickBot="1" x14ac:dyDescent="0.65">
      <c r="B45" s="42"/>
      <c r="C45" s="43"/>
      <c r="D45" s="19" t="s">
        <v>39</v>
      </c>
      <c r="E45" s="22" t="s">
        <v>1</v>
      </c>
      <c r="F45" s="25" t="str">
        <f>IF(ISNA(VLOOKUP(E45,'Answer Key'!$A$2:$B$6,2,FALSE)),"",VLOOKUP(E45,'Answer Key'!$A$2:$B$6,2,FALSE))</f>
        <v/>
      </c>
      <c r="G45" s="22" t="s">
        <v>1</v>
      </c>
      <c r="H45" s="25" t="str">
        <f>IF(ISNA(VLOOKUP(G45,'Answer Key'!$A$2:$B$6,2,FALSE)),"",VLOOKUP(G45,'Answer Key'!$A$2:$B$6,2,FALSE))</f>
        <v/>
      </c>
      <c r="I45" s="28" t="str">
        <f t="shared" si="0"/>
        <v/>
      </c>
      <c r="J45" s="2"/>
    </row>
  </sheetData>
  <mergeCells count="11">
    <mergeCell ref="B39:C45"/>
    <mergeCell ref="B2:D5"/>
    <mergeCell ref="E4:I4"/>
    <mergeCell ref="B7:C9"/>
    <mergeCell ref="B10:C13"/>
    <mergeCell ref="B14:C22"/>
    <mergeCell ref="B23:B33"/>
    <mergeCell ref="C23:C28"/>
    <mergeCell ref="C29:C31"/>
    <mergeCell ref="C32:C33"/>
    <mergeCell ref="B34:C38"/>
  </mergeCells>
  <conditionalFormatting sqref="I7">
    <cfRule type="iconSet" priority="2">
      <iconSet showValue="0" reverse="1">
        <cfvo type="percent" val="0"/>
        <cfvo type="num" val="1"/>
        <cfvo type="num" val="3"/>
      </iconSet>
    </cfRule>
  </conditionalFormatting>
  <conditionalFormatting sqref="I8:I45">
    <cfRule type="iconSet" priority="1">
      <iconSet showValue="0" reverse="1">
        <cfvo type="percent" val="0"/>
        <cfvo type="num" val="1"/>
        <cfvo type="num" val="3"/>
      </iconSet>
    </cfRule>
  </conditionalFormatting>
  <printOptions horizontalCentered="1" verticalCentered="1"/>
  <pageMargins left="0.39370078740157483" right="0.39370078740157483" top="0.69000000000000006" bottom="0.98" header="0" footer="0.59"/>
  <pageSetup paperSize="9" scale="61" orientation="portrait" horizontalDpi="4294967292" verticalDpi="4294967292"/>
  <headerFooter>
    <oddFooter>&amp;L&amp;"Arial,Regular"&amp;K000000&amp;A&amp;R&amp;"Arial,Regular"&amp;K000000&amp;D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'Answer Key'!$A$1:$A$6</xm:f>
          </x14:formula1>
          <xm:sqref>G7:G45 E7:E45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J45"/>
  <sheetViews>
    <sheetView showGridLines="0" tabSelected="1" topLeftCell="A16" workbookViewId="0">
      <selection activeCell="E7" sqref="E7"/>
    </sheetView>
  </sheetViews>
  <sheetFormatPr defaultColWidth="10.84765625" defaultRowHeight="15.6" x14ac:dyDescent="0.6"/>
  <cols>
    <col min="1" max="1" width="10.84765625" style="2"/>
    <col min="2" max="2" width="4.59765625" style="2" customWidth="1"/>
    <col min="3" max="3" width="4.59765625" style="6" customWidth="1"/>
    <col min="4" max="4" width="40" style="11" customWidth="1"/>
    <col min="5" max="5" width="16.5" style="3" customWidth="1"/>
    <col min="6" max="6" width="10.84765625" style="6" hidden="1" customWidth="1"/>
    <col min="7" max="7" width="16.5" style="12" customWidth="1"/>
    <col min="8" max="8" width="0" style="6" hidden="1" customWidth="1"/>
    <col min="9" max="9" width="9.5" style="2" customWidth="1"/>
    <col min="10" max="10" width="11" customWidth="1"/>
    <col min="11" max="16384" width="10.84765625" style="2"/>
  </cols>
  <sheetData>
    <row r="2" spans="2:10" x14ac:dyDescent="0.6">
      <c r="B2" s="50"/>
      <c r="C2" s="50"/>
      <c r="D2" s="50"/>
    </row>
    <row r="3" spans="2:10" x14ac:dyDescent="0.6">
      <c r="B3" s="50"/>
      <c r="C3" s="50"/>
      <c r="D3" s="50"/>
    </row>
    <row r="4" spans="2:10" ht="44.1" customHeight="1" x14ac:dyDescent="1">
      <c r="B4" s="50"/>
      <c r="C4" s="50"/>
      <c r="D4" s="50"/>
      <c r="E4" s="37" t="s">
        <v>58</v>
      </c>
      <c r="F4" s="37"/>
      <c r="G4" s="37"/>
      <c r="H4" s="37"/>
      <c r="I4" s="37"/>
    </row>
    <row r="5" spans="2:10" ht="15.9" thickBot="1" x14ac:dyDescent="0.65">
      <c r="B5" s="50"/>
      <c r="C5" s="50"/>
      <c r="D5" s="50"/>
      <c r="E5" s="6"/>
      <c r="G5" s="6"/>
      <c r="I5" s="6"/>
    </row>
    <row r="6" spans="2:10" ht="45" customHeight="1" thickBot="1" x14ac:dyDescent="0.65">
      <c r="B6" s="36" t="str">
        <f>'Team Information'!C8</f>
        <v>coach</v>
      </c>
      <c r="C6" s="31"/>
      <c r="E6" s="13" t="s">
        <v>0</v>
      </c>
      <c r="G6" s="14" t="s">
        <v>45</v>
      </c>
      <c r="I6" s="14" t="s">
        <v>46</v>
      </c>
    </row>
    <row r="7" spans="2:10" ht="26.1" customHeight="1" x14ac:dyDescent="0.6">
      <c r="B7" s="38" t="s">
        <v>47</v>
      </c>
      <c r="C7" s="39"/>
      <c r="D7" s="15" t="s">
        <v>7</v>
      </c>
      <c r="E7" s="20" t="s">
        <v>1</v>
      </c>
      <c r="F7" s="23" t="str">
        <f>IF(ISNA(VLOOKUP(E7,'Answer Key'!$A$2:$B$6,2,FALSE)),"",VLOOKUP(E7,'Answer Key'!$A$2:$B$6,2,FALSE))</f>
        <v/>
      </c>
      <c r="G7" s="20" t="s">
        <v>1</v>
      </c>
      <c r="H7" s="23" t="str">
        <f>IF(ISNA(VLOOKUP(G7,'Answer Key'!$A$2:$B$6,2,FALSE)),"",VLOOKUP(G7,'Answer Key'!$A$2:$B$6,2,FALSE))</f>
        <v/>
      </c>
      <c r="I7" s="26" t="str">
        <f>IF(ISERROR(H7-F7),"",(H7-F7))</f>
        <v/>
      </c>
    </row>
    <row r="8" spans="2:10" ht="26.1" customHeight="1" x14ac:dyDescent="0.6">
      <c r="B8" s="40"/>
      <c r="C8" s="41"/>
      <c r="D8" s="16" t="s">
        <v>8</v>
      </c>
      <c r="E8" s="21" t="s">
        <v>1</v>
      </c>
      <c r="F8" s="24" t="str">
        <f>IF(ISNA(VLOOKUP(E8,'Answer Key'!$A$2:$B$6,2,FALSE)),"",VLOOKUP(E8,'Answer Key'!$A$2:$B$6,2,FALSE))</f>
        <v/>
      </c>
      <c r="G8" s="21" t="s">
        <v>1</v>
      </c>
      <c r="H8" s="24" t="str">
        <f>IF(ISNA(VLOOKUP(G8,'Answer Key'!$A$2:$B$6,2,FALSE)),"",VLOOKUP(G8,'Answer Key'!$A$2:$B$6,2,FALSE))</f>
        <v/>
      </c>
      <c r="I8" s="27" t="str">
        <f t="shared" ref="I8:I45" si="0">IF(ISERROR(H8-F8),"",(H8-F8))</f>
        <v/>
      </c>
    </row>
    <row r="9" spans="2:10" ht="26.1" customHeight="1" thickBot="1" x14ac:dyDescent="0.65">
      <c r="B9" s="42"/>
      <c r="C9" s="43"/>
      <c r="D9" s="17" t="s">
        <v>9</v>
      </c>
      <c r="E9" s="22" t="s">
        <v>1</v>
      </c>
      <c r="F9" s="25" t="str">
        <f>IF(ISNA(VLOOKUP(E9,'Answer Key'!$A$2:$B$6,2,FALSE)),"",VLOOKUP(E9,'Answer Key'!$A$2:$B$6,2,FALSE))</f>
        <v/>
      </c>
      <c r="G9" s="22" t="s">
        <v>1</v>
      </c>
      <c r="H9" s="25" t="str">
        <f>IF(ISNA(VLOOKUP(G9,'Answer Key'!$A$2:$B$6,2,FALSE)),"",VLOOKUP(G9,'Answer Key'!$A$2:$B$6,2,FALSE))</f>
        <v/>
      </c>
      <c r="I9" s="28" t="str">
        <f t="shared" si="0"/>
        <v/>
      </c>
    </row>
    <row r="10" spans="2:10" ht="26.1" customHeight="1" x14ac:dyDescent="0.6">
      <c r="B10" s="38" t="s">
        <v>48</v>
      </c>
      <c r="C10" s="39"/>
      <c r="D10" s="15" t="s">
        <v>75</v>
      </c>
      <c r="E10" s="20" t="s">
        <v>1</v>
      </c>
      <c r="F10" s="23" t="str">
        <f>IF(ISNA(VLOOKUP(E10,'Answer Key'!$A$2:$B$6,2,FALSE)),"",VLOOKUP(E10,'Answer Key'!$A$2:$B$6,2,FALSE))</f>
        <v/>
      </c>
      <c r="G10" s="20" t="s">
        <v>1</v>
      </c>
      <c r="H10" s="23" t="str">
        <f>IF(ISNA(VLOOKUP(G10,'Answer Key'!$A$2:$B$6,2,FALSE)),"",VLOOKUP(G10,'Answer Key'!$A$2:$B$6,2,FALSE))</f>
        <v/>
      </c>
      <c r="I10" s="26" t="str">
        <f t="shared" si="0"/>
        <v/>
      </c>
    </row>
    <row r="11" spans="2:10" ht="26.1" customHeight="1" x14ac:dyDescent="0.6">
      <c r="B11" s="40"/>
      <c r="C11" s="41"/>
      <c r="D11" s="16" t="s">
        <v>56</v>
      </c>
      <c r="E11" s="21" t="s">
        <v>1</v>
      </c>
      <c r="F11" s="24" t="str">
        <f>IF(ISNA(VLOOKUP(E11,'Answer Key'!$A$2:$B$6,2,FALSE)),"",VLOOKUP(E11,'Answer Key'!$A$2:$B$6,2,FALSE))</f>
        <v/>
      </c>
      <c r="G11" s="21" t="s">
        <v>1</v>
      </c>
      <c r="H11" s="24" t="str">
        <f>IF(ISNA(VLOOKUP(G11,'Answer Key'!$A$2:$B$6,2,FALSE)),"",VLOOKUP(G11,'Answer Key'!$A$2:$B$6,2,FALSE))</f>
        <v/>
      </c>
      <c r="I11" s="27" t="str">
        <f t="shared" si="0"/>
        <v/>
      </c>
    </row>
    <row r="12" spans="2:10" ht="26.1" customHeight="1" x14ac:dyDescent="0.6">
      <c r="B12" s="40"/>
      <c r="C12" s="41"/>
      <c r="D12" s="16" t="s">
        <v>57</v>
      </c>
      <c r="E12" s="21" t="s">
        <v>1</v>
      </c>
      <c r="F12" s="24" t="str">
        <f>IF(ISNA(VLOOKUP(E12,'Answer Key'!$A$2:$B$6,2,FALSE)),"",VLOOKUP(E12,'Answer Key'!$A$2:$B$6,2,FALSE))</f>
        <v/>
      </c>
      <c r="G12" s="21" t="s">
        <v>1</v>
      </c>
      <c r="H12" s="24" t="str">
        <f>IF(ISNA(VLOOKUP(G12,'Answer Key'!$A$2:$B$6,2,FALSE)),"",VLOOKUP(G12,'Answer Key'!$A$2:$B$6,2,FALSE))</f>
        <v/>
      </c>
      <c r="I12" s="27" t="str">
        <f t="shared" si="0"/>
        <v/>
      </c>
    </row>
    <row r="13" spans="2:10" s="5" customFormat="1" ht="26.1" customHeight="1" thickBot="1" x14ac:dyDescent="0.65">
      <c r="B13" s="42"/>
      <c r="C13" s="43"/>
      <c r="D13" s="17" t="s">
        <v>10</v>
      </c>
      <c r="E13" s="22" t="s">
        <v>1</v>
      </c>
      <c r="F13" s="25" t="str">
        <f>IF(ISNA(VLOOKUP(E13,'Answer Key'!$A$2:$B$6,2,FALSE)),"",VLOOKUP(E13,'Answer Key'!$A$2:$B$6,2,FALSE))</f>
        <v/>
      </c>
      <c r="G13" s="22" t="s">
        <v>1</v>
      </c>
      <c r="H13" s="25" t="str">
        <f>IF(ISNA(VLOOKUP(G13,'Answer Key'!$A$2:$B$6,2,FALSE)),"",VLOOKUP(G13,'Answer Key'!$A$2:$B$6,2,FALSE))</f>
        <v/>
      </c>
      <c r="I13" s="28" t="str">
        <f t="shared" si="0"/>
        <v/>
      </c>
      <c r="J13"/>
    </row>
    <row r="14" spans="2:10" ht="26.1" customHeight="1" x14ac:dyDescent="0.6">
      <c r="B14" s="38" t="s">
        <v>49</v>
      </c>
      <c r="C14" s="39"/>
      <c r="D14" s="15" t="s">
        <v>11</v>
      </c>
      <c r="E14" s="20" t="s">
        <v>1</v>
      </c>
      <c r="F14" s="23" t="str">
        <f>IF(ISNA(VLOOKUP(E14,'Answer Key'!$A$2:$B$6,2,FALSE)),"",VLOOKUP(E14,'Answer Key'!$A$2:$B$6,2,FALSE))</f>
        <v/>
      </c>
      <c r="G14" s="20" t="s">
        <v>1</v>
      </c>
      <c r="H14" s="23" t="str">
        <f>IF(ISNA(VLOOKUP(G14,'Answer Key'!$A$2:$B$6,2,FALSE)),"",VLOOKUP(G14,'Answer Key'!$A$2:$B$6,2,FALSE))</f>
        <v/>
      </c>
      <c r="I14" s="26" t="str">
        <f t="shared" si="0"/>
        <v/>
      </c>
    </row>
    <row r="15" spans="2:10" ht="26.1" customHeight="1" x14ac:dyDescent="0.6">
      <c r="B15" s="40"/>
      <c r="C15" s="41"/>
      <c r="D15" s="16" t="s">
        <v>12</v>
      </c>
      <c r="E15" s="21" t="s">
        <v>1</v>
      </c>
      <c r="F15" s="24" t="str">
        <f>IF(ISNA(VLOOKUP(E15,'Answer Key'!$A$2:$B$6,2,FALSE)),"",VLOOKUP(E15,'Answer Key'!$A$2:$B$6,2,FALSE))</f>
        <v/>
      </c>
      <c r="G15" s="21" t="s">
        <v>1</v>
      </c>
      <c r="H15" s="24" t="str">
        <f>IF(ISNA(VLOOKUP(G15,'Answer Key'!$A$2:$B$6,2,FALSE)),"",VLOOKUP(G15,'Answer Key'!$A$2:$B$6,2,FALSE))</f>
        <v/>
      </c>
      <c r="I15" s="27" t="str">
        <f t="shared" si="0"/>
        <v/>
      </c>
    </row>
    <row r="16" spans="2:10" ht="26.1" customHeight="1" x14ac:dyDescent="0.6">
      <c r="B16" s="40"/>
      <c r="C16" s="41"/>
      <c r="D16" s="16" t="s">
        <v>13</v>
      </c>
      <c r="E16" s="21" t="s">
        <v>1</v>
      </c>
      <c r="F16" s="24" t="str">
        <f>IF(ISNA(VLOOKUP(E16,'Answer Key'!$A$2:$B$6,2,FALSE)),"",VLOOKUP(E16,'Answer Key'!$A$2:$B$6,2,FALSE))</f>
        <v/>
      </c>
      <c r="G16" s="21" t="s">
        <v>1</v>
      </c>
      <c r="H16" s="24" t="str">
        <f>IF(ISNA(VLOOKUP(G16,'Answer Key'!$A$2:$B$6,2,FALSE)),"",VLOOKUP(G16,'Answer Key'!$A$2:$B$6,2,FALSE))</f>
        <v/>
      </c>
      <c r="I16" s="27" t="str">
        <f t="shared" si="0"/>
        <v/>
      </c>
    </row>
    <row r="17" spans="2:10" ht="26.1" customHeight="1" x14ac:dyDescent="0.6">
      <c r="B17" s="40"/>
      <c r="C17" s="41"/>
      <c r="D17" s="16" t="s">
        <v>14</v>
      </c>
      <c r="E17" s="21" t="s">
        <v>1</v>
      </c>
      <c r="F17" s="24" t="str">
        <f>IF(ISNA(VLOOKUP(E17,'Answer Key'!$A$2:$B$6,2,FALSE)),"",VLOOKUP(E17,'Answer Key'!$A$2:$B$6,2,FALSE))</f>
        <v/>
      </c>
      <c r="G17" s="21" t="s">
        <v>1</v>
      </c>
      <c r="H17" s="24" t="str">
        <f>IF(ISNA(VLOOKUP(G17,'Answer Key'!$A$2:$B$6,2,FALSE)),"",VLOOKUP(G17,'Answer Key'!$A$2:$B$6,2,FALSE))</f>
        <v/>
      </c>
      <c r="I17" s="27" t="str">
        <f t="shared" si="0"/>
        <v/>
      </c>
    </row>
    <row r="18" spans="2:10" ht="26.1" customHeight="1" x14ac:dyDescent="0.6">
      <c r="B18" s="40"/>
      <c r="C18" s="41"/>
      <c r="D18" s="16" t="s">
        <v>15</v>
      </c>
      <c r="E18" s="21" t="s">
        <v>1</v>
      </c>
      <c r="F18" s="24" t="str">
        <f>IF(ISNA(VLOOKUP(E18,'Answer Key'!$A$2:$B$6,2,FALSE)),"",VLOOKUP(E18,'Answer Key'!$A$2:$B$6,2,FALSE))</f>
        <v/>
      </c>
      <c r="G18" s="21" t="s">
        <v>1</v>
      </c>
      <c r="H18" s="24" t="str">
        <f>IF(ISNA(VLOOKUP(G18,'Answer Key'!$A$2:$B$6,2,FALSE)),"",VLOOKUP(G18,'Answer Key'!$A$2:$B$6,2,FALSE))</f>
        <v/>
      </c>
      <c r="I18" s="27" t="str">
        <f t="shared" si="0"/>
        <v/>
      </c>
    </row>
    <row r="19" spans="2:10" ht="26.1" customHeight="1" x14ac:dyDescent="0.6">
      <c r="B19" s="40"/>
      <c r="C19" s="41"/>
      <c r="D19" s="16" t="s">
        <v>16</v>
      </c>
      <c r="E19" s="21" t="s">
        <v>1</v>
      </c>
      <c r="F19" s="24" t="str">
        <f>IF(ISNA(VLOOKUP(E19,'Answer Key'!$A$2:$B$6,2,FALSE)),"",VLOOKUP(E19,'Answer Key'!$A$2:$B$6,2,FALSE))</f>
        <v/>
      </c>
      <c r="G19" s="21" t="s">
        <v>1</v>
      </c>
      <c r="H19" s="24" t="str">
        <f>IF(ISNA(VLOOKUP(G19,'Answer Key'!$A$2:$B$6,2,FALSE)),"",VLOOKUP(G19,'Answer Key'!$A$2:$B$6,2,FALSE))</f>
        <v/>
      </c>
      <c r="I19" s="27" t="str">
        <f t="shared" si="0"/>
        <v/>
      </c>
    </row>
    <row r="20" spans="2:10" ht="26.1" customHeight="1" x14ac:dyDescent="0.6">
      <c r="B20" s="40"/>
      <c r="C20" s="41"/>
      <c r="D20" s="16" t="s">
        <v>17</v>
      </c>
      <c r="E20" s="21" t="s">
        <v>1</v>
      </c>
      <c r="F20" s="24" t="str">
        <f>IF(ISNA(VLOOKUP(E20,'Answer Key'!$A$2:$B$6,2,FALSE)),"",VLOOKUP(E20,'Answer Key'!$A$2:$B$6,2,FALSE))</f>
        <v/>
      </c>
      <c r="G20" s="21" t="s">
        <v>1</v>
      </c>
      <c r="H20" s="24" t="str">
        <f>IF(ISNA(VLOOKUP(G20,'Answer Key'!$A$2:$B$6,2,FALSE)),"",VLOOKUP(G20,'Answer Key'!$A$2:$B$6,2,FALSE))</f>
        <v/>
      </c>
      <c r="I20" s="27" t="str">
        <f t="shared" si="0"/>
        <v/>
      </c>
    </row>
    <row r="21" spans="2:10" ht="26.1" customHeight="1" x14ac:dyDescent="0.6">
      <c r="B21" s="40"/>
      <c r="C21" s="41"/>
      <c r="D21" s="16" t="s">
        <v>18</v>
      </c>
      <c r="E21" s="21" t="s">
        <v>1</v>
      </c>
      <c r="F21" s="24" t="str">
        <f>IF(ISNA(VLOOKUP(E21,'Answer Key'!$A$2:$B$6,2,FALSE)),"",VLOOKUP(E21,'Answer Key'!$A$2:$B$6,2,FALSE))</f>
        <v/>
      </c>
      <c r="G21" s="21" t="s">
        <v>1</v>
      </c>
      <c r="H21" s="24" t="str">
        <f>IF(ISNA(VLOOKUP(G21,'Answer Key'!$A$2:$B$6,2,FALSE)),"",VLOOKUP(G21,'Answer Key'!$A$2:$B$6,2,FALSE))</f>
        <v/>
      </c>
      <c r="I21" s="27" t="str">
        <f t="shared" si="0"/>
        <v/>
      </c>
    </row>
    <row r="22" spans="2:10" ht="26.1" customHeight="1" thickBot="1" x14ac:dyDescent="0.65">
      <c r="B22" s="42"/>
      <c r="C22" s="43"/>
      <c r="D22" s="17" t="s">
        <v>76</v>
      </c>
      <c r="E22" s="22" t="s">
        <v>1</v>
      </c>
      <c r="F22" s="25" t="str">
        <f>IF(ISNA(VLOOKUP(E22,'Answer Key'!$A$2:$B$6,2,FALSE)),"",VLOOKUP(E22,'Answer Key'!$A$2:$B$6,2,FALSE))</f>
        <v/>
      </c>
      <c r="G22" s="22" t="s">
        <v>1</v>
      </c>
      <c r="H22" s="25" t="str">
        <f>IF(ISNA(VLOOKUP(G22,'Answer Key'!$A$2:$B$6,2,FALSE)),"",VLOOKUP(G22,'Answer Key'!$A$2:$B$6,2,FALSE))</f>
        <v/>
      </c>
      <c r="I22" s="28" t="str">
        <f t="shared" si="0"/>
        <v/>
      </c>
      <c r="J22" s="2"/>
    </row>
    <row r="23" spans="2:10" ht="26.1" customHeight="1" x14ac:dyDescent="0.6">
      <c r="B23" s="38" t="s">
        <v>50</v>
      </c>
      <c r="C23" s="44" t="s">
        <v>51</v>
      </c>
      <c r="D23" s="15" t="s">
        <v>19</v>
      </c>
      <c r="E23" s="20" t="s">
        <v>1</v>
      </c>
      <c r="F23" s="23" t="str">
        <f>IF(ISNA(VLOOKUP(E23,'Answer Key'!$A$2:$B$6,2,FALSE)),"",VLOOKUP(E23,'Answer Key'!$A$2:$B$6,2,FALSE))</f>
        <v/>
      </c>
      <c r="G23" s="20" t="s">
        <v>1</v>
      </c>
      <c r="H23" s="23" t="str">
        <f>IF(ISNA(VLOOKUP(G23,'Answer Key'!$A$2:$B$6,2,FALSE)),"",VLOOKUP(G23,'Answer Key'!$A$2:$B$6,2,FALSE))</f>
        <v/>
      </c>
      <c r="I23" s="26" t="str">
        <f t="shared" si="0"/>
        <v/>
      </c>
      <c r="J23" s="2"/>
    </row>
    <row r="24" spans="2:10" ht="26.1" customHeight="1" x14ac:dyDescent="0.6">
      <c r="B24" s="40"/>
      <c r="C24" s="45"/>
      <c r="D24" s="16" t="s">
        <v>20</v>
      </c>
      <c r="E24" s="21" t="s">
        <v>1</v>
      </c>
      <c r="F24" s="24" t="str">
        <f>IF(ISNA(VLOOKUP(E24,'Answer Key'!$A$2:$B$6,2,FALSE)),"",VLOOKUP(E24,'Answer Key'!$A$2:$B$6,2,FALSE))</f>
        <v/>
      </c>
      <c r="G24" s="21" t="s">
        <v>1</v>
      </c>
      <c r="H24" s="24" t="str">
        <f>IF(ISNA(VLOOKUP(G24,'Answer Key'!$A$2:$B$6,2,FALSE)),"",VLOOKUP(G24,'Answer Key'!$A$2:$B$6,2,FALSE))</f>
        <v/>
      </c>
      <c r="I24" s="27" t="str">
        <f t="shared" si="0"/>
        <v/>
      </c>
      <c r="J24" s="2"/>
    </row>
    <row r="25" spans="2:10" ht="26.1" customHeight="1" x14ac:dyDescent="0.6">
      <c r="B25" s="40"/>
      <c r="C25" s="45"/>
      <c r="D25" s="16" t="s">
        <v>21</v>
      </c>
      <c r="E25" s="21" t="s">
        <v>1</v>
      </c>
      <c r="F25" s="24" t="str">
        <f>IF(ISNA(VLOOKUP(E25,'Answer Key'!$A$2:$B$6,2,FALSE)),"",VLOOKUP(E25,'Answer Key'!$A$2:$B$6,2,FALSE))</f>
        <v/>
      </c>
      <c r="G25" s="21" t="s">
        <v>1</v>
      </c>
      <c r="H25" s="24" t="str">
        <f>IF(ISNA(VLOOKUP(G25,'Answer Key'!$A$2:$B$6,2,FALSE)),"",VLOOKUP(G25,'Answer Key'!$A$2:$B$6,2,FALSE))</f>
        <v/>
      </c>
      <c r="I25" s="27" t="str">
        <f t="shared" si="0"/>
        <v/>
      </c>
      <c r="J25" s="2"/>
    </row>
    <row r="26" spans="2:10" ht="26.1" customHeight="1" x14ac:dyDescent="0.6">
      <c r="B26" s="40"/>
      <c r="C26" s="45"/>
      <c r="D26" s="16" t="s">
        <v>22</v>
      </c>
      <c r="E26" s="21" t="s">
        <v>1</v>
      </c>
      <c r="F26" s="24" t="str">
        <f>IF(ISNA(VLOOKUP(E26,'Answer Key'!$A$2:$B$6,2,FALSE)),"",VLOOKUP(E26,'Answer Key'!$A$2:$B$6,2,FALSE))</f>
        <v/>
      </c>
      <c r="G26" s="21" t="s">
        <v>1</v>
      </c>
      <c r="H26" s="24" t="str">
        <f>IF(ISNA(VLOOKUP(G26,'Answer Key'!$A$2:$B$6,2,FALSE)),"",VLOOKUP(G26,'Answer Key'!$A$2:$B$6,2,FALSE))</f>
        <v/>
      </c>
      <c r="I26" s="27" t="str">
        <f t="shared" si="0"/>
        <v/>
      </c>
      <c r="J26" s="2"/>
    </row>
    <row r="27" spans="2:10" ht="26.1" customHeight="1" x14ac:dyDescent="0.6">
      <c r="B27" s="40"/>
      <c r="C27" s="45"/>
      <c r="D27" s="18" t="s">
        <v>23</v>
      </c>
      <c r="E27" s="21" t="s">
        <v>1</v>
      </c>
      <c r="F27" s="24" t="str">
        <f>IF(ISNA(VLOOKUP(E27,'Answer Key'!$A$2:$B$6,2,FALSE)),"",VLOOKUP(E27,'Answer Key'!$A$2:$B$6,2,FALSE))</f>
        <v/>
      </c>
      <c r="G27" s="21" t="s">
        <v>1</v>
      </c>
      <c r="H27" s="24" t="str">
        <f>IF(ISNA(VLOOKUP(G27,'Answer Key'!$A$2:$B$6,2,FALSE)),"",VLOOKUP(G27,'Answer Key'!$A$2:$B$6,2,FALSE))</f>
        <v/>
      </c>
      <c r="I27" s="27" t="str">
        <f t="shared" si="0"/>
        <v/>
      </c>
      <c r="J27" s="2"/>
    </row>
    <row r="28" spans="2:10" ht="26.1" customHeight="1" x14ac:dyDescent="0.6">
      <c r="B28" s="40"/>
      <c r="C28" s="46"/>
      <c r="D28" s="18" t="s">
        <v>24</v>
      </c>
      <c r="E28" s="21" t="s">
        <v>1</v>
      </c>
      <c r="F28" s="24" t="str">
        <f>IF(ISNA(VLOOKUP(E28,'Answer Key'!$A$2:$B$6,2,FALSE)),"",VLOOKUP(E28,'Answer Key'!$A$2:$B$6,2,FALSE))</f>
        <v/>
      </c>
      <c r="G28" s="21" t="s">
        <v>1</v>
      </c>
      <c r="H28" s="24" t="str">
        <f>IF(ISNA(VLOOKUP(G28,'Answer Key'!$A$2:$B$6,2,FALSE)),"",VLOOKUP(G28,'Answer Key'!$A$2:$B$6,2,FALSE))</f>
        <v/>
      </c>
      <c r="I28" s="27" t="str">
        <f t="shared" si="0"/>
        <v/>
      </c>
      <c r="J28" s="2"/>
    </row>
    <row r="29" spans="2:10" ht="26.1" customHeight="1" x14ac:dyDescent="0.6">
      <c r="B29" s="40"/>
      <c r="C29" s="47" t="s">
        <v>52</v>
      </c>
      <c r="D29" s="16" t="s">
        <v>25</v>
      </c>
      <c r="E29" s="21" t="s">
        <v>1</v>
      </c>
      <c r="F29" s="24" t="str">
        <f>IF(ISNA(VLOOKUP(E29,'Answer Key'!$A$2:$B$6,2,FALSE)),"",VLOOKUP(E29,'Answer Key'!$A$2:$B$6,2,FALSE))</f>
        <v/>
      </c>
      <c r="G29" s="21" t="s">
        <v>1</v>
      </c>
      <c r="H29" s="24" t="str">
        <f>IF(ISNA(VLOOKUP(G29,'Answer Key'!$A$2:$B$6,2,FALSE)),"",VLOOKUP(G29,'Answer Key'!$A$2:$B$6,2,FALSE))</f>
        <v/>
      </c>
      <c r="I29" s="27" t="str">
        <f t="shared" si="0"/>
        <v/>
      </c>
      <c r="J29" s="2"/>
    </row>
    <row r="30" spans="2:10" ht="26.1" customHeight="1" x14ac:dyDescent="0.6">
      <c r="B30" s="40"/>
      <c r="C30" s="45"/>
      <c r="D30" s="16" t="s">
        <v>26</v>
      </c>
      <c r="E30" s="21" t="s">
        <v>1</v>
      </c>
      <c r="F30" s="24" t="str">
        <f>IF(ISNA(VLOOKUP(E30,'Answer Key'!$A$2:$B$6,2,FALSE)),"",VLOOKUP(E30,'Answer Key'!$A$2:$B$6,2,FALSE))</f>
        <v/>
      </c>
      <c r="G30" s="21" t="s">
        <v>1</v>
      </c>
      <c r="H30" s="24" t="str">
        <f>IF(ISNA(VLOOKUP(G30,'Answer Key'!$A$2:$B$6,2,FALSE)),"",VLOOKUP(G30,'Answer Key'!$A$2:$B$6,2,FALSE))</f>
        <v/>
      </c>
      <c r="I30" s="27" t="str">
        <f t="shared" si="0"/>
        <v/>
      </c>
      <c r="J30" s="2"/>
    </row>
    <row r="31" spans="2:10" ht="26.1" customHeight="1" x14ac:dyDescent="0.6">
      <c r="B31" s="40"/>
      <c r="C31" s="46"/>
      <c r="D31" s="16" t="s">
        <v>74</v>
      </c>
      <c r="E31" s="21" t="s">
        <v>1</v>
      </c>
      <c r="F31" s="24" t="str">
        <f>IF(ISNA(VLOOKUP(E31,'Answer Key'!$A$2:$B$6,2,FALSE)),"",VLOOKUP(E31,'Answer Key'!$A$2:$B$6,2,FALSE))</f>
        <v/>
      </c>
      <c r="G31" s="21" t="s">
        <v>1</v>
      </c>
      <c r="H31" s="24" t="str">
        <f>IF(ISNA(VLOOKUP(G31,'Answer Key'!$A$2:$B$6,2,FALSE)),"",VLOOKUP(G31,'Answer Key'!$A$2:$B$6,2,FALSE))</f>
        <v/>
      </c>
      <c r="I31" s="27" t="str">
        <f t="shared" si="0"/>
        <v/>
      </c>
      <c r="J31" s="2"/>
    </row>
    <row r="32" spans="2:10" ht="26.1" customHeight="1" x14ac:dyDescent="0.6">
      <c r="B32" s="40"/>
      <c r="C32" s="47" t="s">
        <v>53</v>
      </c>
      <c r="D32" s="16" t="s">
        <v>73</v>
      </c>
      <c r="E32" s="21" t="s">
        <v>1</v>
      </c>
      <c r="F32" s="24" t="str">
        <f>IF(ISNA(VLOOKUP(E32,'Answer Key'!$A$2:$B$6,2,FALSE)),"",VLOOKUP(E32,'Answer Key'!$A$2:$B$6,2,FALSE))</f>
        <v/>
      </c>
      <c r="G32" s="21" t="s">
        <v>1</v>
      </c>
      <c r="H32" s="24" t="str">
        <f>IF(ISNA(VLOOKUP(G32,'Answer Key'!$A$2:$B$6,2,FALSE)),"",VLOOKUP(G32,'Answer Key'!$A$2:$B$6,2,FALSE))</f>
        <v/>
      </c>
      <c r="I32" s="27" t="str">
        <f t="shared" si="0"/>
        <v/>
      </c>
      <c r="J32" s="2"/>
    </row>
    <row r="33" spans="2:10" ht="26.1" customHeight="1" thickBot="1" x14ac:dyDescent="0.65">
      <c r="B33" s="42"/>
      <c r="C33" s="48"/>
      <c r="D33" s="17" t="s">
        <v>27</v>
      </c>
      <c r="E33" s="22" t="s">
        <v>1</v>
      </c>
      <c r="F33" s="25" t="str">
        <f>IF(ISNA(VLOOKUP(E33,'Answer Key'!$A$2:$B$6,2,FALSE)),"",VLOOKUP(E33,'Answer Key'!$A$2:$B$6,2,FALSE))</f>
        <v/>
      </c>
      <c r="G33" s="22" t="s">
        <v>1</v>
      </c>
      <c r="H33" s="25" t="str">
        <f>IF(ISNA(VLOOKUP(G33,'Answer Key'!$A$2:$B$6,2,FALSE)),"",VLOOKUP(G33,'Answer Key'!$A$2:$B$6,2,FALSE))</f>
        <v/>
      </c>
      <c r="I33" s="28" t="str">
        <f t="shared" si="0"/>
        <v/>
      </c>
      <c r="J33" s="2"/>
    </row>
    <row r="34" spans="2:10" ht="26.1" customHeight="1" x14ac:dyDescent="0.6">
      <c r="B34" s="38" t="s">
        <v>54</v>
      </c>
      <c r="C34" s="39"/>
      <c r="D34" s="15" t="s">
        <v>28</v>
      </c>
      <c r="E34" s="20" t="s">
        <v>1</v>
      </c>
      <c r="F34" s="23" t="str">
        <f>IF(ISNA(VLOOKUP(E34,'Answer Key'!$A$2:$B$6,2,FALSE)),"",VLOOKUP(E34,'Answer Key'!$A$2:$B$6,2,FALSE))</f>
        <v/>
      </c>
      <c r="G34" s="20" t="s">
        <v>1</v>
      </c>
      <c r="H34" s="23" t="str">
        <f>IF(ISNA(VLOOKUP(G34,'Answer Key'!$A$2:$B$6,2,FALSE)),"",VLOOKUP(G34,'Answer Key'!$A$2:$B$6,2,FALSE))</f>
        <v/>
      </c>
      <c r="I34" s="26" t="str">
        <f t="shared" si="0"/>
        <v/>
      </c>
      <c r="J34" s="2"/>
    </row>
    <row r="35" spans="2:10" ht="26.1" customHeight="1" x14ac:dyDescent="0.6">
      <c r="B35" s="40"/>
      <c r="C35" s="41"/>
      <c r="D35" s="16" t="s">
        <v>29</v>
      </c>
      <c r="E35" s="21" t="s">
        <v>1</v>
      </c>
      <c r="F35" s="24" t="str">
        <f>IF(ISNA(VLOOKUP(E35,'Answer Key'!$A$2:$B$6,2,FALSE)),"",VLOOKUP(E35,'Answer Key'!$A$2:$B$6,2,FALSE))</f>
        <v/>
      </c>
      <c r="G35" s="21" t="s">
        <v>1</v>
      </c>
      <c r="H35" s="24" t="str">
        <f>IF(ISNA(VLOOKUP(G35,'Answer Key'!$A$2:$B$6,2,FALSE)),"",VLOOKUP(G35,'Answer Key'!$A$2:$B$6,2,FALSE))</f>
        <v/>
      </c>
      <c r="I35" s="27" t="str">
        <f t="shared" si="0"/>
        <v/>
      </c>
      <c r="J35" s="2"/>
    </row>
    <row r="36" spans="2:10" ht="26.1" customHeight="1" x14ac:dyDescent="0.6">
      <c r="B36" s="40"/>
      <c r="C36" s="41"/>
      <c r="D36" s="16" t="s">
        <v>30</v>
      </c>
      <c r="E36" s="21" t="s">
        <v>1</v>
      </c>
      <c r="F36" s="24" t="str">
        <f>IF(ISNA(VLOOKUP(E36,'Answer Key'!$A$2:$B$6,2,FALSE)),"",VLOOKUP(E36,'Answer Key'!$A$2:$B$6,2,FALSE))</f>
        <v/>
      </c>
      <c r="G36" s="21" t="s">
        <v>1</v>
      </c>
      <c r="H36" s="24" t="str">
        <f>IF(ISNA(VLOOKUP(G36,'Answer Key'!$A$2:$B$6,2,FALSE)),"",VLOOKUP(G36,'Answer Key'!$A$2:$B$6,2,FALSE))</f>
        <v/>
      </c>
      <c r="I36" s="27" t="str">
        <f t="shared" si="0"/>
        <v/>
      </c>
      <c r="J36" s="2"/>
    </row>
    <row r="37" spans="2:10" ht="26.1" customHeight="1" x14ac:dyDescent="0.6">
      <c r="B37" s="40"/>
      <c r="C37" s="41"/>
      <c r="D37" s="16" t="s">
        <v>31</v>
      </c>
      <c r="E37" s="21" t="s">
        <v>1</v>
      </c>
      <c r="F37" s="24" t="str">
        <f>IF(ISNA(VLOOKUP(E37,'Answer Key'!$A$2:$B$6,2,FALSE)),"",VLOOKUP(E37,'Answer Key'!$A$2:$B$6,2,FALSE))</f>
        <v/>
      </c>
      <c r="G37" s="21" t="s">
        <v>1</v>
      </c>
      <c r="H37" s="24" t="str">
        <f>IF(ISNA(VLOOKUP(G37,'Answer Key'!$A$2:$B$6,2,FALSE)),"",VLOOKUP(G37,'Answer Key'!$A$2:$B$6,2,FALSE))</f>
        <v/>
      </c>
      <c r="I37" s="27" t="str">
        <f t="shared" si="0"/>
        <v/>
      </c>
      <c r="J37" s="2"/>
    </row>
    <row r="38" spans="2:10" ht="26.1" customHeight="1" thickBot="1" x14ac:dyDescent="0.65">
      <c r="B38" s="42"/>
      <c r="C38" s="43"/>
      <c r="D38" s="17" t="s">
        <v>32</v>
      </c>
      <c r="E38" s="22" t="s">
        <v>1</v>
      </c>
      <c r="F38" s="25" t="str">
        <f>IF(ISNA(VLOOKUP(E38,'Answer Key'!$A$2:$B$6,2,FALSE)),"",VLOOKUP(E38,'Answer Key'!$A$2:$B$6,2,FALSE))</f>
        <v/>
      </c>
      <c r="G38" s="22" t="s">
        <v>1</v>
      </c>
      <c r="H38" s="25" t="str">
        <f>IF(ISNA(VLOOKUP(G38,'Answer Key'!$A$2:$B$6,2,FALSE)),"",VLOOKUP(G38,'Answer Key'!$A$2:$B$6,2,FALSE))</f>
        <v/>
      </c>
      <c r="I38" s="28" t="str">
        <f t="shared" si="0"/>
        <v/>
      </c>
      <c r="J38" s="2"/>
    </row>
    <row r="39" spans="2:10" ht="26.1" customHeight="1" x14ac:dyDescent="0.6">
      <c r="B39" s="38" t="s">
        <v>55</v>
      </c>
      <c r="C39" s="39"/>
      <c r="D39" s="15" t="s">
        <v>33</v>
      </c>
      <c r="E39" s="20" t="s">
        <v>1</v>
      </c>
      <c r="F39" s="23" t="str">
        <f>IF(ISNA(VLOOKUP(E39,'Answer Key'!$A$2:$B$6,2,FALSE)),"",VLOOKUP(E39,'Answer Key'!$A$2:$B$6,2,FALSE))</f>
        <v/>
      </c>
      <c r="G39" s="20" t="s">
        <v>1</v>
      </c>
      <c r="H39" s="23" t="str">
        <f>IF(ISNA(VLOOKUP(G39,'Answer Key'!$A$2:$B$6,2,FALSE)),"",VLOOKUP(G39,'Answer Key'!$A$2:$B$6,2,FALSE))</f>
        <v/>
      </c>
      <c r="I39" s="26" t="str">
        <f t="shared" si="0"/>
        <v/>
      </c>
      <c r="J39" s="2"/>
    </row>
    <row r="40" spans="2:10" ht="26.1" customHeight="1" x14ac:dyDescent="0.6">
      <c r="B40" s="40"/>
      <c r="C40" s="41"/>
      <c r="D40" s="16" t="s">
        <v>34</v>
      </c>
      <c r="E40" s="21" t="s">
        <v>1</v>
      </c>
      <c r="F40" s="24" t="str">
        <f>IF(ISNA(VLOOKUP(E40,'Answer Key'!$A$2:$B$6,2,FALSE)),"",VLOOKUP(E40,'Answer Key'!$A$2:$B$6,2,FALSE))</f>
        <v/>
      </c>
      <c r="G40" s="21" t="s">
        <v>1</v>
      </c>
      <c r="H40" s="24" t="str">
        <f>IF(ISNA(VLOOKUP(G40,'Answer Key'!$A$2:$B$6,2,FALSE)),"",VLOOKUP(G40,'Answer Key'!$A$2:$B$6,2,FALSE))</f>
        <v/>
      </c>
      <c r="I40" s="27" t="str">
        <f t="shared" si="0"/>
        <v/>
      </c>
      <c r="J40" s="2"/>
    </row>
    <row r="41" spans="2:10" ht="26.1" customHeight="1" x14ac:dyDescent="0.6">
      <c r="B41" s="40"/>
      <c r="C41" s="41"/>
      <c r="D41" s="16" t="s">
        <v>35</v>
      </c>
      <c r="E41" s="21" t="s">
        <v>1</v>
      </c>
      <c r="F41" s="24" t="str">
        <f>IF(ISNA(VLOOKUP(E41,'Answer Key'!$A$2:$B$6,2,FALSE)),"",VLOOKUP(E41,'Answer Key'!$A$2:$B$6,2,FALSE))</f>
        <v/>
      </c>
      <c r="G41" s="21" t="s">
        <v>1</v>
      </c>
      <c r="H41" s="24" t="str">
        <f>IF(ISNA(VLOOKUP(G41,'Answer Key'!$A$2:$B$6,2,FALSE)),"",VLOOKUP(G41,'Answer Key'!$A$2:$B$6,2,FALSE))</f>
        <v/>
      </c>
      <c r="I41" s="27" t="str">
        <f t="shared" si="0"/>
        <v/>
      </c>
      <c r="J41" s="2"/>
    </row>
    <row r="42" spans="2:10" ht="26.1" customHeight="1" x14ac:dyDescent="0.6">
      <c r="B42" s="40"/>
      <c r="C42" s="41"/>
      <c r="D42" s="16" t="s">
        <v>36</v>
      </c>
      <c r="E42" s="21" t="s">
        <v>1</v>
      </c>
      <c r="F42" s="24" t="str">
        <f>IF(ISNA(VLOOKUP(E42,'Answer Key'!$A$2:$B$6,2,FALSE)),"",VLOOKUP(E42,'Answer Key'!$A$2:$B$6,2,FALSE))</f>
        <v/>
      </c>
      <c r="G42" s="21" t="s">
        <v>1</v>
      </c>
      <c r="H42" s="24" t="str">
        <f>IF(ISNA(VLOOKUP(G42,'Answer Key'!$A$2:$B$6,2,FALSE)),"",VLOOKUP(G42,'Answer Key'!$A$2:$B$6,2,FALSE))</f>
        <v/>
      </c>
      <c r="I42" s="27" t="str">
        <f t="shared" si="0"/>
        <v/>
      </c>
      <c r="J42" s="2"/>
    </row>
    <row r="43" spans="2:10" ht="26.1" customHeight="1" x14ac:dyDescent="0.6">
      <c r="B43" s="40"/>
      <c r="C43" s="41"/>
      <c r="D43" s="16" t="s">
        <v>37</v>
      </c>
      <c r="E43" s="21" t="s">
        <v>1</v>
      </c>
      <c r="F43" s="24" t="str">
        <f>IF(ISNA(VLOOKUP(E43,'Answer Key'!$A$2:$B$6,2,FALSE)),"",VLOOKUP(E43,'Answer Key'!$A$2:$B$6,2,FALSE))</f>
        <v/>
      </c>
      <c r="G43" s="21" t="s">
        <v>1</v>
      </c>
      <c r="H43" s="24" t="str">
        <f>IF(ISNA(VLOOKUP(G43,'Answer Key'!$A$2:$B$6,2,FALSE)),"",VLOOKUP(G43,'Answer Key'!$A$2:$B$6,2,FALSE))</f>
        <v/>
      </c>
      <c r="I43" s="27" t="str">
        <f t="shared" si="0"/>
        <v/>
      </c>
      <c r="J43" s="2"/>
    </row>
    <row r="44" spans="2:10" ht="26.1" customHeight="1" x14ac:dyDescent="0.6">
      <c r="B44" s="40"/>
      <c r="C44" s="41"/>
      <c r="D44" s="16" t="s">
        <v>38</v>
      </c>
      <c r="E44" s="21" t="s">
        <v>1</v>
      </c>
      <c r="F44" s="24" t="str">
        <f>IF(ISNA(VLOOKUP(E44,'Answer Key'!$A$2:$B$6,2,FALSE)),"",VLOOKUP(E44,'Answer Key'!$A$2:$B$6,2,FALSE))</f>
        <v/>
      </c>
      <c r="G44" s="21" t="s">
        <v>1</v>
      </c>
      <c r="H44" s="24" t="str">
        <f>IF(ISNA(VLOOKUP(G44,'Answer Key'!$A$2:$B$6,2,FALSE)),"",VLOOKUP(G44,'Answer Key'!$A$2:$B$6,2,FALSE))</f>
        <v/>
      </c>
      <c r="I44" s="27" t="str">
        <f t="shared" si="0"/>
        <v/>
      </c>
      <c r="J44" s="2"/>
    </row>
    <row r="45" spans="2:10" ht="26.1" customHeight="1" thickBot="1" x14ac:dyDescent="0.65">
      <c r="B45" s="42"/>
      <c r="C45" s="43"/>
      <c r="D45" s="19" t="s">
        <v>39</v>
      </c>
      <c r="E45" s="22" t="s">
        <v>1</v>
      </c>
      <c r="F45" s="25" t="str">
        <f>IF(ISNA(VLOOKUP(E45,'Answer Key'!$A$2:$B$6,2,FALSE)),"",VLOOKUP(E45,'Answer Key'!$A$2:$B$6,2,FALSE))</f>
        <v/>
      </c>
      <c r="G45" s="22" t="s">
        <v>1</v>
      </c>
      <c r="H45" s="25" t="str">
        <f>IF(ISNA(VLOOKUP(G45,'Answer Key'!$A$2:$B$6,2,FALSE)),"",VLOOKUP(G45,'Answer Key'!$A$2:$B$6,2,FALSE))</f>
        <v/>
      </c>
      <c r="I45" s="28" t="str">
        <f t="shared" si="0"/>
        <v/>
      </c>
      <c r="J45" s="2"/>
    </row>
  </sheetData>
  <mergeCells count="11">
    <mergeCell ref="B39:C45"/>
    <mergeCell ref="B23:B33"/>
    <mergeCell ref="C23:C28"/>
    <mergeCell ref="C29:C31"/>
    <mergeCell ref="C32:C33"/>
    <mergeCell ref="B34:C38"/>
    <mergeCell ref="E4:I4"/>
    <mergeCell ref="B7:C9"/>
    <mergeCell ref="B10:C13"/>
    <mergeCell ref="B14:C22"/>
    <mergeCell ref="B2:D5"/>
  </mergeCells>
  <phoneticPr fontId="8" type="noConversion"/>
  <conditionalFormatting sqref="I7">
    <cfRule type="iconSet" priority="2">
      <iconSet showValue="0" reverse="1">
        <cfvo type="percent" val="0"/>
        <cfvo type="num" val="1"/>
        <cfvo type="num" val="3"/>
      </iconSet>
    </cfRule>
  </conditionalFormatting>
  <conditionalFormatting sqref="I8:I45">
    <cfRule type="iconSet" priority="1">
      <iconSet showValue="0" reverse="1">
        <cfvo type="percent" val="0"/>
        <cfvo type="num" val="1"/>
        <cfvo type="num" val="3"/>
      </iconSet>
    </cfRule>
  </conditionalFormatting>
  <printOptions horizontalCentered="1" verticalCentered="1"/>
  <pageMargins left="0.39000000000000007" right="0.39000000000000007" top="0.69000000000000006" bottom="0.98" header="0" footer="0.59"/>
  <pageSetup paperSize="9" scale="61" orientation="portrait" horizontalDpi="4294967292" verticalDpi="4294967292"/>
  <headerFooter>
    <oddFooter>&amp;L&amp;"Arial,Regular"&amp;K000000&amp;A&amp;R&amp;"Arial,Regular"&amp;K000000&amp;D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'Answer Key'!$A$1:$A$6</xm:f>
          </x14:formula1>
          <xm:sqref>G7:G45 E7:E45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Team Information</vt:lpstr>
      <vt:lpstr>Lead</vt:lpstr>
      <vt:lpstr>Answer Key</vt:lpstr>
      <vt:lpstr>Summary Key</vt:lpstr>
      <vt:lpstr>Second</vt:lpstr>
      <vt:lpstr>Third</vt:lpstr>
      <vt:lpstr>Skip</vt:lpstr>
      <vt:lpstr>Alternate</vt:lpstr>
      <vt:lpstr>Coach</vt:lpstr>
      <vt:lpstr>Alternate!Print_Area</vt:lpstr>
      <vt:lpstr>Coach!Print_Area</vt:lpstr>
      <vt:lpstr>Lead!Print_Area</vt:lpstr>
      <vt:lpstr>Second!Print_Area</vt:lpstr>
      <vt:lpstr>Skip!Print_Area</vt:lpstr>
      <vt:lpstr>'Team Information'!Print_Area</vt:lpstr>
      <vt:lpstr>Third!Print_Area</vt:lpstr>
    </vt:vector>
  </TitlesOfParts>
  <Company>S.G. Arnold Associates,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Arnold</dc:creator>
  <cp:lastModifiedBy>Owner</cp:lastModifiedBy>
  <cp:lastPrinted>2013-07-25T14:14:09Z</cp:lastPrinted>
  <dcterms:created xsi:type="dcterms:W3CDTF">2013-07-24T11:21:37Z</dcterms:created>
  <dcterms:modified xsi:type="dcterms:W3CDTF">2019-08-07T21:42:56Z</dcterms:modified>
</cp:coreProperties>
</file>